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\\natalia-pc\документы общие\НОВЫЙ 2013\флешка с 01.09.16г\Гимназия №3\Учебный год\Учебный год 2023-2024\Новая папка\"/>
    </mc:Choice>
  </mc:AlternateContent>
  <xr:revisionPtr revIDLastSave="0" documentId="13_ncr:1_{05345EA6-CFB3-4FFD-8B87-38B2328B8A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27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F138" i="1" s="1"/>
  <c r="B128" i="1"/>
  <c r="A128" i="1"/>
  <c r="L127" i="1"/>
  <c r="J127" i="1"/>
  <c r="I127" i="1"/>
  <c r="H127" i="1"/>
  <c r="G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L195" i="1" l="1"/>
  <c r="J176" i="1"/>
  <c r="I176" i="1"/>
  <c r="H176" i="1"/>
  <c r="L157" i="1"/>
  <c r="I138" i="1"/>
  <c r="F24" i="1"/>
  <c r="F176" i="1"/>
  <c r="L176" i="1"/>
  <c r="L138" i="1"/>
  <c r="L119" i="1"/>
  <c r="F119" i="1"/>
  <c r="H195" i="1"/>
  <c r="G176" i="1"/>
  <c r="F157" i="1"/>
  <c r="J157" i="1"/>
  <c r="H157" i="1"/>
  <c r="J138" i="1"/>
  <c r="G138" i="1"/>
  <c r="H138" i="1"/>
  <c r="J119" i="1"/>
  <c r="I119" i="1"/>
  <c r="G119" i="1"/>
  <c r="H119" i="1"/>
  <c r="H100" i="1"/>
  <c r="I100" i="1"/>
  <c r="G100" i="1"/>
  <c r="L100" i="1"/>
  <c r="J81" i="1"/>
  <c r="H81" i="1"/>
  <c r="I81" i="1"/>
  <c r="G81" i="1"/>
  <c r="L81" i="1"/>
  <c r="F81" i="1"/>
  <c r="J62" i="1"/>
  <c r="I62" i="1"/>
  <c r="H62" i="1"/>
  <c r="G62" i="1"/>
  <c r="L62" i="1"/>
  <c r="J43" i="1"/>
  <c r="I43" i="1"/>
  <c r="H43" i="1"/>
  <c r="L43" i="1"/>
  <c r="G43" i="1"/>
  <c r="F43" i="1"/>
  <c r="H24" i="1"/>
  <c r="G24" i="1"/>
  <c r="L24" i="1"/>
  <c r="F196" i="1" l="1"/>
  <c r="J196" i="1"/>
  <c r="I196" i="1"/>
  <c r="H196" i="1"/>
  <c r="L196" i="1"/>
  <c r="G196" i="1"/>
</calcChain>
</file>

<file path=xl/sharedStrings.xml><?xml version="1.0" encoding="utf-8"?>
<sst xmlns="http://schemas.openxmlformats.org/spreadsheetml/2006/main" count="312" uniqueCount="125">
  <si>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</si>
  <si>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</si>
  <si>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</si>
  <si>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</si>
  <si>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</si>
  <si>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</si>
  <si>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</si>
  <si>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</si>
  <si>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</si>
  <si>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</si>
  <si>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</si>
  <si>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</si>
  <si>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</si>
  <si>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</si>
  <si>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</si>
  <si>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</si>
  <si>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</si>
  <si>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</si>
  <si>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</si>
  <si>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</si>
  <si>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</si>
  <si>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</si>
  <si>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</si>
  <si>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</si>
  <si>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</si>
  <si>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</si>
  <si>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</si>
  <si>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</si>
  <si>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</si>
  <si>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</si>
  <si>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</si>
  <si>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</si>
  <si>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</si>
  <si>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</si>
  <si>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</si>
  <si>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</si>
  <si>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</si>
  <si>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</si>
  <si>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</si>
  <si>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хлеб пшеничный</t>
  </si>
  <si>
    <t xml:space="preserve">Икра кабачковая </t>
  </si>
  <si>
    <t>Рассольник со сметаной 200/7</t>
  </si>
  <si>
    <t xml:space="preserve">Макаронные изделия отварные с маслом  </t>
  </si>
  <si>
    <t>Пирожное бисквитное</t>
  </si>
  <si>
    <t>Запеканка из творога 100, Каша молочная "Дружба" 150</t>
  </si>
  <si>
    <t>чай с сахаром</t>
  </si>
  <si>
    <t>Гематоген</t>
  </si>
  <si>
    <t>Щи из свежей капусты  со сметаной 200/10</t>
  </si>
  <si>
    <t xml:space="preserve">Каша гречневая рассыпчатая с маслом </t>
  </si>
  <si>
    <t>Каша манная с маслом 205 Блинчик с творогом 75</t>
  </si>
  <si>
    <t>Яблоко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</si>
  <si>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</si>
  <si>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</si>
  <si>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</si>
  <si>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</si>
  <si>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гематоген</t>
  </si>
  <si>
    <t>Плов из птицы 90/130г</t>
  </si>
  <si>
    <t xml:space="preserve">Напиток апельсиновый </t>
  </si>
  <si>
    <t>Салат картофельный с кукурузой и морковью</t>
  </si>
  <si>
    <t>60</t>
  </si>
  <si>
    <t>Суп картофельный  с фрикадельками 200/20</t>
  </si>
  <si>
    <t>Пирожок сдобный с повидлом</t>
  </si>
  <si>
    <t>Домашнее жаркое 30/150</t>
  </si>
  <si>
    <t xml:space="preserve">Чай с сахаром </t>
  </si>
  <si>
    <t>Салат из квашенной капусты</t>
  </si>
  <si>
    <t xml:space="preserve">Суп- харчо </t>
  </si>
  <si>
    <t xml:space="preserve">Сыр </t>
  </si>
  <si>
    <t>Икра кабачковая</t>
  </si>
  <si>
    <t>Тефтели 65 соус красный основной 50</t>
  </si>
  <si>
    <t>Макаронные изделия отварные</t>
  </si>
  <si>
    <t xml:space="preserve">Сочень с творогом </t>
  </si>
  <si>
    <t>Каша рисовая молочная</t>
  </si>
  <si>
    <t>Напиток кисломолочный (йогурт)</t>
  </si>
  <si>
    <t>220</t>
  </si>
  <si>
    <t>150</t>
  </si>
  <si>
    <t>батон нарезной с маслом сливочным</t>
  </si>
  <si>
    <t>40</t>
  </si>
  <si>
    <t>чай с лимоном</t>
  </si>
  <si>
    <t>302/528</t>
  </si>
  <si>
    <t>Вареники с картошкой и с маслом   (180/5)</t>
  </si>
  <si>
    <t>Винегрет</t>
  </si>
  <si>
    <t>Вигнегрет</t>
  </si>
  <si>
    <t>Суп-уха с рыбными консервами</t>
  </si>
  <si>
    <t>Напиток из плодов шиповника</t>
  </si>
  <si>
    <t xml:space="preserve">Вафля </t>
  </si>
  <si>
    <t>Свекольник со сметаной 200/5</t>
  </si>
  <si>
    <t>Куры отварные</t>
  </si>
  <si>
    <t>Картофельное пюре, Рыба, тушеная в томатном соусе с овощами 150/60/40</t>
  </si>
  <si>
    <t>компот из смеси ягод</t>
  </si>
  <si>
    <t>Икра морковная</t>
  </si>
  <si>
    <t>302/229</t>
  </si>
  <si>
    <t>Суп картофельный с макаронными изделиями и куриным мясом 200/17</t>
  </si>
  <si>
    <t>Голубы ленивые с соусом 100/20</t>
  </si>
  <si>
    <t xml:space="preserve">Печенье </t>
  </si>
  <si>
    <t>МОАУ "Гимназия № 3 г. Орска"</t>
  </si>
  <si>
    <t>Согласовано:</t>
  </si>
  <si>
    <t>Директор</t>
  </si>
  <si>
    <t>Сабурова Е.В.</t>
  </si>
  <si>
    <t>Макаронные изделия отварные 150г, Тефтели из говядины с рисом - 60г</t>
  </si>
  <si>
    <t xml:space="preserve">Тефтели из говядины с рисом  60, соус красный основной 25 </t>
  </si>
  <si>
    <t>30</t>
  </si>
  <si>
    <t xml:space="preserve">Маринад овощной со свеклой </t>
  </si>
  <si>
    <t>54-22з</t>
  </si>
  <si>
    <t>Курица тушеная с морковью</t>
  </si>
  <si>
    <t>100</t>
  </si>
  <si>
    <t>54-25м</t>
  </si>
  <si>
    <t>Кондитерское изделие</t>
  </si>
  <si>
    <t>Салат из белокачанной капусты с морковью</t>
  </si>
  <si>
    <t>54-8з</t>
  </si>
  <si>
    <t>Биточек из курицы с соусом  75/30,  ,Каша гречневая   с маслом 150</t>
  </si>
  <si>
    <t>54-23м</t>
  </si>
  <si>
    <t xml:space="preserve">Борщ со сметаной </t>
  </si>
  <si>
    <t>Салат "Витаминный"</t>
  </si>
  <si>
    <t>Суп с крупой (перловой)</t>
  </si>
  <si>
    <t>Каша рисовая рссыпчатая</t>
  </si>
  <si>
    <t>Варенники с картошкой (180/5)</t>
  </si>
  <si>
    <t>Горошница , куры отварные  150/100</t>
  </si>
  <si>
    <t xml:space="preserve">Горошница </t>
  </si>
  <si>
    <t>54-21г</t>
  </si>
  <si>
    <t>Йогурт (шт)</t>
  </si>
  <si>
    <t>Салат "Степной"</t>
  </si>
  <si>
    <t>Печень по-строгановски</t>
  </si>
  <si>
    <t>54-18м</t>
  </si>
  <si>
    <t>54-21м</t>
  </si>
  <si>
    <t>54-21г/51-21г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</si>
</sst>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49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Normal="100" zoomScaleSheetLayoutView="100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F143" sqref="F14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82" style="2" customWidth="1"/>
    <col min="6" max="6" width="12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94</v>
      </c>
      <c r="D1" s="60"/>
      <c r="E1" s="60"/>
      <c r="F1" s="12" t="s">
        <v>95</v>
      </c>
      <c r="G1" s="2" t="s">
        <v>16</v>
      </c>
      <c r="H1" s="61" t="s">
        <v>96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97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 t="s">
        <v>98</v>
      </c>
      <c r="F6" s="54">
        <v>210</v>
      </c>
      <c r="G6" s="50">
        <v>14.1</v>
      </c>
      <c r="H6" s="50">
        <v>13.7</v>
      </c>
      <c r="I6" s="50">
        <v>37.700000000000003</v>
      </c>
      <c r="J6" s="50">
        <v>330.2</v>
      </c>
      <c r="K6" s="50">
        <v>309</v>
      </c>
      <c r="L6" s="43">
        <v>49.52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54">
        <v>200</v>
      </c>
      <c r="G8" s="50">
        <v>0.04</v>
      </c>
      <c r="H8" s="50">
        <v>0</v>
      </c>
      <c r="I8" s="50">
        <v>12.3</v>
      </c>
      <c r="J8" s="50">
        <v>55.2</v>
      </c>
      <c r="K8" s="50">
        <v>349</v>
      </c>
      <c r="L8" s="43">
        <v>7</v>
      </c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54">
        <v>50</v>
      </c>
      <c r="G9" s="50">
        <v>2.29</v>
      </c>
      <c r="H9" s="50">
        <v>0.99</v>
      </c>
      <c r="I9" s="50">
        <v>15.19</v>
      </c>
      <c r="J9" s="50">
        <v>80</v>
      </c>
      <c r="K9" s="50">
        <v>573</v>
      </c>
      <c r="L9" s="43">
        <v>3</v>
      </c>
    </row>
    <row r="10" spans="1:12" ht="15" x14ac:dyDescent="0.25">
      <c r="A10" s="23"/>
      <c r="B10" s="15"/>
      <c r="C10" s="11"/>
      <c r="D10" s="7" t="s">
        <v>23</v>
      </c>
      <c r="E10" s="42" t="s">
        <v>40</v>
      </c>
      <c r="F10" s="54">
        <v>60</v>
      </c>
      <c r="G10" s="50">
        <v>1.1399999999999999</v>
      </c>
      <c r="H10" s="50">
        <v>5.34</v>
      </c>
      <c r="I10" s="50">
        <v>4.62</v>
      </c>
      <c r="J10" s="50">
        <v>71.400000000000006</v>
      </c>
      <c r="K10" s="50">
        <v>50</v>
      </c>
      <c r="L10" s="43">
        <v>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 t="shared" ref="G13:J13" si="0">SUM(G6:G12)</f>
        <v>17.57</v>
      </c>
      <c r="H13" s="19">
        <f t="shared" si="0"/>
        <v>20.03</v>
      </c>
      <c r="I13" s="19">
        <f t="shared" si="0"/>
        <v>69.81</v>
      </c>
      <c r="J13" s="19">
        <f t="shared" si="0"/>
        <v>536.79999999999995</v>
      </c>
      <c r="K13" s="25"/>
      <c r="L13" s="19">
        <f t="shared" ref="L13" si="1">SUM(L6:L12)</f>
        <v>68.52000000000001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40</v>
      </c>
      <c r="F14" s="54">
        <v>60</v>
      </c>
      <c r="G14" s="43">
        <v>1.1399999999999999</v>
      </c>
      <c r="H14" s="43">
        <v>5.34</v>
      </c>
      <c r="I14" s="43">
        <v>4.62</v>
      </c>
      <c r="J14" s="43">
        <v>71.400000000000006</v>
      </c>
      <c r="K14" s="44">
        <v>50</v>
      </c>
      <c r="L14" s="43">
        <v>9</v>
      </c>
    </row>
    <row r="15" spans="1:12" ht="15" x14ac:dyDescent="0.25">
      <c r="A15" s="23"/>
      <c r="B15" s="15"/>
      <c r="C15" s="11"/>
      <c r="D15" s="7" t="s">
        <v>26</v>
      </c>
      <c r="E15" s="42" t="s">
        <v>41</v>
      </c>
      <c r="F15" s="43">
        <v>207</v>
      </c>
      <c r="G15" s="43">
        <v>2.7</v>
      </c>
      <c r="H15" s="43">
        <v>7.2</v>
      </c>
      <c r="I15" s="43">
        <v>13.35</v>
      </c>
      <c r="J15" s="43">
        <v>123.9</v>
      </c>
      <c r="K15" s="44">
        <v>96</v>
      </c>
      <c r="L15" s="43">
        <v>12.04</v>
      </c>
    </row>
    <row r="16" spans="1:12" ht="15" x14ac:dyDescent="0.25">
      <c r="A16" s="23"/>
      <c r="B16" s="15"/>
      <c r="C16" s="11"/>
      <c r="D16" s="7" t="s">
        <v>27</v>
      </c>
      <c r="E16" s="42" t="s">
        <v>99</v>
      </c>
      <c r="F16" s="43">
        <v>85</v>
      </c>
      <c r="G16" s="43">
        <v>8.9</v>
      </c>
      <c r="H16" s="43">
        <v>9.1999999999999993</v>
      </c>
      <c r="I16" s="43">
        <v>6.87</v>
      </c>
      <c r="J16" s="43">
        <v>146.1</v>
      </c>
      <c r="K16" s="44">
        <v>720</v>
      </c>
      <c r="L16" s="43">
        <v>40.520000000000003</v>
      </c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150</v>
      </c>
      <c r="G17" s="43">
        <v>5.4</v>
      </c>
      <c r="H17" s="43">
        <v>4.9000000000000004</v>
      </c>
      <c r="I17" s="43">
        <v>32.799999999999997</v>
      </c>
      <c r="J17" s="43">
        <v>196.8</v>
      </c>
      <c r="K17" s="44">
        <v>309</v>
      </c>
      <c r="L17" s="43">
        <v>11</v>
      </c>
    </row>
    <row r="18" spans="1:12" ht="15" x14ac:dyDescent="0.25">
      <c r="A18" s="23"/>
      <c r="B18" s="15"/>
      <c r="C18" s="11"/>
      <c r="D18" s="7" t="s">
        <v>29</v>
      </c>
      <c r="E18" s="42" t="s">
        <v>38</v>
      </c>
      <c r="F18" s="43">
        <v>200</v>
      </c>
      <c r="G18" s="43">
        <v>0.04</v>
      </c>
      <c r="H18" s="43">
        <v>0</v>
      </c>
      <c r="I18" s="43">
        <v>12.3</v>
      </c>
      <c r="J18" s="43">
        <v>55.2</v>
      </c>
      <c r="K18" s="44">
        <v>349</v>
      </c>
      <c r="L18" s="43">
        <v>7</v>
      </c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2.29</v>
      </c>
      <c r="H19" s="43">
        <v>0.99</v>
      </c>
      <c r="I19" s="43">
        <v>15.19</v>
      </c>
      <c r="J19" s="43">
        <v>80</v>
      </c>
      <c r="K19" s="44">
        <v>573</v>
      </c>
      <c r="L19" s="43">
        <v>3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43</v>
      </c>
      <c r="F21" s="43">
        <v>35</v>
      </c>
      <c r="G21" s="43">
        <v>1.8</v>
      </c>
      <c r="H21" s="43">
        <v>4.9000000000000004</v>
      </c>
      <c r="I21" s="43">
        <v>19.600000000000001</v>
      </c>
      <c r="J21" s="43">
        <v>126</v>
      </c>
      <c r="K21" s="44"/>
      <c r="L21" s="43">
        <v>17.52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767</v>
      </c>
      <c r="G23" s="19">
        <f t="shared" ref="G23:J23" si="2">SUM(G14:G22)</f>
        <v>22.27</v>
      </c>
      <c r="H23" s="19">
        <f t="shared" si="2"/>
        <v>32.53</v>
      </c>
      <c r="I23" s="19">
        <f t="shared" si="2"/>
        <v>104.72999999999999</v>
      </c>
      <c r="J23" s="19">
        <f t="shared" si="2"/>
        <v>799.40000000000009</v>
      </c>
      <c r="K23" s="25"/>
      <c r="L23" s="19">
        <f t="shared" ref="L23" si="3">SUM(L14:L22)</f>
        <v>100.08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1287</v>
      </c>
      <c r="G24" s="32">
        <f t="shared" ref="G24:J24" si="4">G13+G23</f>
        <v>39.840000000000003</v>
      </c>
      <c r="H24" s="32">
        <f t="shared" si="4"/>
        <v>52.56</v>
      </c>
      <c r="I24" s="32">
        <f t="shared" si="4"/>
        <v>174.54</v>
      </c>
      <c r="J24" s="32">
        <f t="shared" si="4"/>
        <v>1336.2</v>
      </c>
      <c r="K24" s="32"/>
      <c r="L24" s="32">
        <f t="shared" ref="L24" si="5">L13+L23</f>
        <v>168.60000000000002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2" t="s">
        <v>44</v>
      </c>
      <c r="F25" s="43">
        <v>250</v>
      </c>
      <c r="G25" s="40">
        <v>23.42</v>
      </c>
      <c r="H25" s="40">
        <v>11.39</v>
      </c>
      <c r="I25" s="40">
        <v>32.47</v>
      </c>
      <c r="J25" s="40">
        <v>327.77</v>
      </c>
      <c r="K25" s="41">
        <v>182</v>
      </c>
      <c r="L25" s="40">
        <v>51.52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1" t="s">
        <v>45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>
        <v>360</v>
      </c>
      <c r="L27" s="43">
        <v>3</v>
      </c>
    </row>
    <row r="28" spans="1:12" ht="15" x14ac:dyDescent="0.25">
      <c r="A28" s="14"/>
      <c r="B28" s="15"/>
      <c r="C28" s="11"/>
      <c r="D28" s="7" t="s">
        <v>22</v>
      </c>
      <c r="E28" s="51" t="s">
        <v>39</v>
      </c>
      <c r="F28" s="52" t="s">
        <v>100</v>
      </c>
      <c r="G28" s="43">
        <v>2.29</v>
      </c>
      <c r="H28" s="43">
        <v>0.99</v>
      </c>
      <c r="I28" s="43">
        <v>15.19</v>
      </c>
      <c r="J28" s="43">
        <v>80</v>
      </c>
      <c r="K28" s="44">
        <v>573</v>
      </c>
      <c r="L28" s="43">
        <v>3</v>
      </c>
    </row>
    <row r="29" spans="1:12" ht="15" x14ac:dyDescent="0.25">
      <c r="A29" s="14"/>
      <c r="B29" s="15"/>
      <c r="C29" s="11"/>
      <c r="D29" s="7" t="s">
        <v>23</v>
      </c>
      <c r="E29" s="51"/>
      <c r="F29" s="52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40</v>
      </c>
      <c r="G30" s="43">
        <v>1.4</v>
      </c>
      <c r="H30" s="43">
        <v>1.2</v>
      </c>
      <c r="I30" s="43">
        <v>30.2</v>
      </c>
      <c r="J30" s="43">
        <v>137</v>
      </c>
      <c r="K30" s="44"/>
      <c r="L30" s="43">
        <v>11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490</v>
      </c>
      <c r="G32" s="19">
        <f t="shared" ref="G32" si="6">SUM(G25:G31)</f>
        <v>27.31</v>
      </c>
      <c r="H32" s="19">
        <f t="shared" ref="H32" si="7">SUM(H25:H31)</f>
        <v>13.58</v>
      </c>
      <c r="I32" s="19">
        <f t="shared" ref="I32" si="8">SUM(I25:I31)</f>
        <v>84.36</v>
      </c>
      <c r="J32" s="19">
        <f t="shared" ref="J32:L32" si="9">SUM(J25:J31)</f>
        <v>571.56999999999994</v>
      </c>
      <c r="K32" s="25"/>
      <c r="L32" s="19">
        <f t="shared" si="9"/>
        <v>68.52000000000001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1" t="s">
        <v>101</v>
      </c>
      <c r="F33" s="52">
        <v>60</v>
      </c>
      <c r="G33" s="43">
        <v>0.8</v>
      </c>
      <c r="H33" s="43">
        <v>5.3</v>
      </c>
      <c r="I33" s="43">
        <v>5.0999999999999996</v>
      </c>
      <c r="J33" s="43">
        <v>71.8</v>
      </c>
      <c r="K33" s="44" t="s">
        <v>102</v>
      </c>
      <c r="L33" s="43">
        <v>6.52</v>
      </c>
    </row>
    <row r="34" spans="1:12" ht="15" x14ac:dyDescent="0.25">
      <c r="A34" s="14"/>
      <c r="B34" s="15"/>
      <c r="C34" s="11"/>
      <c r="D34" s="7" t="s">
        <v>26</v>
      </c>
      <c r="E34" s="51" t="s">
        <v>47</v>
      </c>
      <c r="F34" s="52">
        <v>210</v>
      </c>
      <c r="G34" s="43">
        <v>1.3</v>
      </c>
      <c r="H34" s="43">
        <v>3.14</v>
      </c>
      <c r="I34" s="43">
        <v>5.86</v>
      </c>
      <c r="J34" s="43">
        <v>57</v>
      </c>
      <c r="K34" s="44">
        <v>88</v>
      </c>
      <c r="L34" s="43">
        <v>10.56</v>
      </c>
    </row>
    <row r="35" spans="1:12" ht="15" x14ac:dyDescent="0.25">
      <c r="A35" s="14"/>
      <c r="B35" s="15"/>
      <c r="C35" s="11"/>
      <c r="D35" s="7" t="s">
        <v>27</v>
      </c>
      <c r="E35" s="51" t="s">
        <v>103</v>
      </c>
      <c r="F35" s="52" t="s">
        <v>104</v>
      </c>
      <c r="G35" s="43">
        <v>13.96</v>
      </c>
      <c r="H35" s="43">
        <v>4.5</v>
      </c>
      <c r="I35" s="43">
        <v>4.4000000000000004</v>
      </c>
      <c r="J35" s="43">
        <v>106.2</v>
      </c>
      <c r="K35" s="44" t="s">
        <v>105</v>
      </c>
      <c r="L35" s="43">
        <v>41</v>
      </c>
    </row>
    <row r="36" spans="1:12" ht="15" x14ac:dyDescent="0.25">
      <c r="A36" s="14"/>
      <c r="B36" s="15"/>
      <c r="C36" s="11"/>
      <c r="D36" s="7" t="s">
        <v>28</v>
      </c>
      <c r="E36" s="51" t="s">
        <v>48</v>
      </c>
      <c r="F36" s="52">
        <v>150</v>
      </c>
      <c r="G36" s="43">
        <v>8.3000000000000007</v>
      </c>
      <c r="H36" s="43">
        <v>6.3</v>
      </c>
      <c r="I36" s="43">
        <v>36</v>
      </c>
      <c r="J36" s="43">
        <v>233.7</v>
      </c>
      <c r="K36" s="44">
        <v>302</v>
      </c>
      <c r="L36" s="43">
        <v>18</v>
      </c>
    </row>
    <row r="37" spans="1:12" ht="15" x14ac:dyDescent="0.25">
      <c r="A37" s="14"/>
      <c r="B37" s="15"/>
      <c r="C37" s="11"/>
      <c r="D37" s="7" t="s">
        <v>29</v>
      </c>
      <c r="E37" s="51" t="s">
        <v>45</v>
      </c>
      <c r="F37" s="52">
        <v>200</v>
      </c>
      <c r="G37" s="43">
        <v>0.2</v>
      </c>
      <c r="H37" s="43">
        <v>0</v>
      </c>
      <c r="I37" s="43">
        <v>6.5</v>
      </c>
      <c r="J37" s="43">
        <v>26.8</v>
      </c>
      <c r="K37" s="44">
        <v>360</v>
      </c>
      <c r="L37" s="43">
        <v>3</v>
      </c>
    </row>
    <row r="38" spans="1:12" ht="15" x14ac:dyDescent="0.25">
      <c r="A38" s="14"/>
      <c r="B38" s="15"/>
      <c r="C38" s="11"/>
      <c r="D38" s="7" t="s">
        <v>30</v>
      </c>
      <c r="E38" s="51" t="s">
        <v>39</v>
      </c>
      <c r="F38" s="52">
        <v>30</v>
      </c>
      <c r="G38" s="43">
        <v>2.29</v>
      </c>
      <c r="H38" s="43">
        <v>0.99</v>
      </c>
      <c r="I38" s="43">
        <v>15.19</v>
      </c>
      <c r="J38" s="43">
        <v>80</v>
      </c>
      <c r="K38" s="44">
        <v>573</v>
      </c>
      <c r="L38" s="43">
        <v>3</v>
      </c>
    </row>
    <row r="39" spans="1:12" ht="15" x14ac:dyDescent="0.25">
      <c r="A39" s="14"/>
      <c r="B39" s="15"/>
      <c r="C39" s="11"/>
      <c r="D39" s="7" t="s">
        <v>31</v>
      </c>
      <c r="E39" s="51"/>
      <c r="F39" s="52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51" t="s">
        <v>106</v>
      </c>
      <c r="F40" s="52">
        <v>50</v>
      </c>
      <c r="G40" s="43">
        <v>6</v>
      </c>
      <c r="H40" s="43">
        <v>6.6</v>
      </c>
      <c r="I40" s="43">
        <v>28.4</v>
      </c>
      <c r="J40" s="43">
        <v>197</v>
      </c>
      <c r="K40" s="44">
        <v>640</v>
      </c>
      <c r="L40" s="43">
        <v>18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32.85</v>
      </c>
      <c r="H42" s="19">
        <f t="shared" ref="H42" si="11">SUM(H33:H41)</f>
        <v>26.83</v>
      </c>
      <c r="I42" s="19">
        <f t="shared" ref="I42" si="12">SUM(I33:I41)</f>
        <v>101.44999999999999</v>
      </c>
      <c r="J42" s="19">
        <f t="shared" ref="J42:L42" si="13">SUM(J33:J41)</f>
        <v>772.5</v>
      </c>
      <c r="K42" s="25"/>
      <c r="L42" s="19">
        <f t="shared" si="13"/>
        <v>100.08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1190</v>
      </c>
      <c r="G43" s="32">
        <f t="shared" ref="G43" si="14">G32+G42</f>
        <v>60.16</v>
      </c>
      <c r="H43" s="32">
        <f t="shared" ref="H43" si="15">H32+H42</f>
        <v>40.409999999999997</v>
      </c>
      <c r="I43" s="32">
        <f t="shared" ref="I43" si="16">I32+I42</f>
        <v>185.81</v>
      </c>
      <c r="J43" s="32">
        <f t="shared" ref="J43:L43" si="17">J32+J42</f>
        <v>1344.07</v>
      </c>
      <c r="K43" s="32"/>
      <c r="L43" s="32">
        <f t="shared" si="17"/>
        <v>168.60000000000002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49</v>
      </c>
      <c r="F44" s="40">
        <v>280</v>
      </c>
      <c r="G44" s="40">
        <v>17.88</v>
      </c>
      <c r="H44" s="40">
        <v>22.75</v>
      </c>
      <c r="I44" s="40">
        <v>34.18</v>
      </c>
      <c r="J44" s="40">
        <v>414.5</v>
      </c>
      <c r="K44" s="41">
        <v>181</v>
      </c>
      <c r="L44" s="40">
        <v>42.85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51" t="s">
        <v>45</v>
      </c>
      <c r="F46" s="52">
        <v>200</v>
      </c>
      <c r="G46" s="43">
        <v>0.2</v>
      </c>
      <c r="H46" s="43">
        <v>0</v>
      </c>
      <c r="I46" s="43">
        <v>6.5</v>
      </c>
      <c r="J46" s="43">
        <v>26.8</v>
      </c>
      <c r="K46" s="44">
        <v>360</v>
      </c>
      <c r="L46" s="43">
        <v>3</v>
      </c>
    </row>
    <row r="47" spans="1:12" ht="15" x14ac:dyDescent="0.25">
      <c r="A47" s="23"/>
      <c r="B47" s="15"/>
      <c r="C47" s="11"/>
      <c r="D47" s="7" t="s">
        <v>22</v>
      </c>
      <c r="E47" s="51" t="s">
        <v>39</v>
      </c>
      <c r="F47" s="52">
        <v>30</v>
      </c>
      <c r="G47" s="43">
        <v>2.29</v>
      </c>
      <c r="H47" s="43">
        <v>0.99</v>
      </c>
      <c r="I47" s="43">
        <v>15.19</v>
      </c>
      <c r="J47" s="43">
        <v>80</v>
      </c>
      <c r="K47" s="44">
        <v>573</v>
      </c>
      <c r="L47" s="43">
        <v>3</v>
      </c>
    </row>
    <row r="48" spans="1:12" ht="15" x14ac:dyDescent="0.25">
      <c r="A48" s="23"/>
      <c r="B48" s="15"/>
      <c r="C48" s="11"/>
      <c r="D48" s="7" t="s">
        <v>23</v>
      </c>
      <c r="E48" s="42" t="s">
        <v>50</v>
      </c>
      <c r="F48" s="43">
        <v>100</v>
      </c>
      <c r="G48" s="43">
        <v>0.8</v>
      </c>
      <c r="H48" s="43">
        <v>0.4</v>
      </c>
      <c r="I48" s="43">
        <v>8.1</v>
      </c>
      <c r="J48" s="43">
        <v>47</v>
      </c>
      <c r="K48" s="44">
        <v>900</v>
      </c>
      <c r="L48" s="43">
        <v>19.670000000000002</v>
      </c>
    </row>
    <row r="49" spans="1:12" ht="15" x14ac:dyDescent="0.25">
      <c r="A49" s="23"/>
      <c r="B49" s="15"/>
      <c r="C49" s="11"/>
      <c r="D49" s="6"/>
      <c r="E49" s="42"/>
      <c r="F49" s="42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610</v>
      </c>
      <c r="G51" s="19">
        <f t="shared" ref="G51" si="18">SUM(G44:G50)</f>
        <v>21.169999999999998</v>
      </c>
      <c r="H51" s="19">
        <f t="shared" ref="H51" si="19">SUM(H44:H50)</f>
        <v>24.139999999999997</v>
      </c>
      <c r="I51" s="19">
        <f t="shared" ref="I51" si="20">SUM(I44:I50)</f>
        <v>63.97</v>
      </c>
      <c r="J51" s="19">
        <f t="shared" ref="J51:L51" si="21">SUM(J44:J50)</f>
        <v>568.29999999999995</v>
      </c>
      <c r="K51" s="25"/>
      <c r="L51" s="19">
        <f t="shared" si="21"/>
        <v>68.52000000000001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1" t="s">
        <v>107</v>
      </c>
      <c r="F52" s="43">
        <v>60</v>
      </c>
      <c r="G52" s="43">
        <v>1</v>
      </c>
      <c r="H52" s="43">
        <v>6.1</v>
      </c>
      <c r="I52" s="43">
        <v>5.8</v>
      </c>
      <c r="J52" s="43">
        <v>81.5</v>
      </c>
      <c r="K52" s="44" t="s">
        <v>108</v>
      </c>
      <c r="L52" s="43">
        <v>6.48</v>
      </c>
    </row>
    <row r="53" spans="1:12" ht="15" x14ac:dyDescent="0.25">
      <c r="A53" s="23"/>
      <c r="B53" s="15"/>
      <c r="C53" s="11"/>
      <c r="D53" s="7" t="s">
        <v>26</v>
      </c>
      <c r="E53" s="51" t="s">
        <v>51</v>
      </c>
      <c r="F53" s="43">
        <v>200</v>
      </c>
      <c r="G53" s="43">
        <v>4.3899999999999997</v>
      </c>
      <c r="H53" s="43">
        <v>4.22</v>
      </c>
      <c r="I53" s="43">
        <v>13.06</v>
      </c>
      <c r="J53" s="43">
        <v>107.8</v>
      </c>
      <c r="K53" s="44">
        <v>102</v>
      </c>
      <c r="L53" s="43">
        <v>10</v>
      </c>
    </row>
    <row r="54" spans="1:12" ht="15" x14ac:dyDescent="0.25">
      <c r="A54" s="23"/>
      <c r="B54" s="15"/>
      <c r="C54" s="11"/>
      <c r="D54" s="7" t="s">
        <v>27</v>
      </c>
      <c r="E54" s="51" t="s">
        <v>52</v>
      </c>
      <c r="F54" s="43">
        <v>100</v>
      </c>
      <c r="G54" s="43">
        <v>14.5</v>
      </c>
      <c r="H54" s="43">
        <v>8.85</v>
      </c>
      <c r="I54" s="43">
        <v>6.53</v>
      </c>
      <c r="J54" s="43">
        <v>175</v>
      </c>
      <c r="K54" s="44">
        <v>720</v>
      </c>
      <c r="L54" s="43">
        <v>43.6</v>
      </c>
    </row>
    <row r="55" spans="1:12" ht="15" x14ac:dyDescent="0.25">
      <c r="A55" s="23"/>
      <c r="B55" s="15"/>
      <c r="C55" s="11"/>
      <c r="D55" s="7" t="s">
        <v>28</v>
      </c>
      <c r="E55" s="51" t="s">
        <v>53</v>
      </c>
      <c r="F55" s="43">
        <v>150</v>
      </c>
      <c r="G55" s="43">
        <v>3.4</v>
      </c>
      <c r="H55" s="43">
        <v>6.1</v>
      </c>
      <c r="I55" s="43">
        <v>23.3</v>
      </c>
      <c r="J55" s="43">
        <v>161.69999999999999</v>
      </c>
      <c r="K55" s="44">
        <v>128</v>
      </c>
      <c r="L55" s="43">
        <v>16</v>
      </c>
    </row>
    <row r="56" spans="1:12" ht="15" x14ac:dyDescent="0.25">
      <c r="A56" s="23"/>
      <c r="B56" s="15"/>
      <c r="C56" s="11"/>
      <c r="D56" s="7" t="s">
        <v>29</v>
      </c>
      <c r="E56" s="51" t="s">
        <v>54</v>
      </c>
      <c r="F56" s="43">
        <v>200</v>
      </c>
      <c r="G56" s="43">
        <v>0</v>
      </c>
      <c r="H56" s="43">
        <v>0</v>
      </c>
      <c r="I56" s="43">
        <v>10.7</v>
      </c>
      <c r="J56" s="43">
        <v>86</v>
      </c>
      <c r="K56" s="44">
        <v>400</v>
      </c>
      <c r="L56" s="43">
        <v>10</v>
      </c>
    </row>
    <row r="57" spans="1:12" ht="15" x14ac:dyDescent="0.25">
      <c r="A57" s="23"/>
      <c r="B57" s="15"/>
      <c r="C57" s="11"/>
      <c r="D57" s="7" t="s">
        <v>30</v>
      </c>
      <c r="E57" s="51" t="s">
        <v>39</v>
      </c>
      <c r="F57" s="43">
        <v>30</v>
      </c>
      <c r="G57" s="43">
        <v>2.29</v>
      </c>
      <c r="H57" s="43">
        <v>0.99</v>
      </c>
      <c r="I57" s="43">
        <v>15.19</v>
      </c>
      <c r="J57" s="43">
        <v>80</v>
      </c>
      <c r="K57" s="44">
        <v>573</v>
      </c>
      <c r="L57" s="43">
        <v>3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55</v>
      </c>
      <c r="F59" s="43">
        <v>30</v>
      </c>
      <c r="G59" s="43">
        <v>1.4</v>
      </c>
      <c r="H59" s="43">
        <v>1.2</v>
      </c>
      <c r="I59" s="43">
        <v>30.2</v>
      </c>
      <c r="J59" s="43">
        <v>137</v>
      </c>
      <c r="K59" s="44"/>
      <c r="L59" s="43">
        <v>11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770</v>
      </c>
      <c r="G61" s="19">
        <f t="shared" ref="G61" si="22">SUM(G52:G60)</f>
        <v>26.979999999999997</v>
      </c>
      <c r="H61" s="19">
        <f t="shared" ref="H61" si="23">SUM(H52:H60)</f>
        <v>27.46</v>
      </c>
      <c r="I61" s="19">
        <f t="shared" ref="I61" si="24">SUM(I52:I60)</f>
        <v>104.78</v>
      </c>
      <c r="J61" s="19">
        <f t="shared" ref="J61:L61" si="25">SUM(J52:J60)</f>
        <v>829</v>
      </c>
      <c r="K61" s="25"/>
      <c r="L61" s="19">
        <f t="shared" si="25"/>
        <v>100.08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1380</v>
      </c>
      <c r="G62" s="32">
        <f t="shared" ref="G62" si="26">G51+G61</f>
        <v>48.149999999999991</v>
      </c>
      <c r="H62" s="32">
        <f t="shared" ref="H62" si="27">H51+H61</f>
        <v>51.599999999999994</v>
      </c>
      <c r="I62" s="32">
        <f t="shared" ref="I62" si="28">I51+I61</f>
        <v>168.75</v>
      </c>
      <c r="J62" s="32">
        <f t="shared" ref="J62:L62" si="29">J51+J61</f>
        <v>1397.3</v>
      </c>
      <c r="K62" s="32"/>
      <c r="L62" s="32">
        <f t="shared" si="29"/>
        <v>168.60000000000002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3" t="s">
        <v>56</v>
      </c>
      <c r="F63" s="52">
        <v>220</v>
      </c>
      <c r="G63" s="40">
        <v>20.3</v>
      </c>
      <c r="H63" s="40">
        <v>17</v>
      </c>
      <c r="I63" s="40">
        <v>35.69</v>
      </c>
      <c r="J63" s="40">
        <v>377</v>
      </c>
      <c r="K63" s="41">
        <v>291</v>
      </c>
      <c r="L63" s="40">
        <v>50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3" t="s">
        <v>57</v>
      </c>
      <c r="F65" s="52">
        <v>200</v>
      </c>
      <c r="G65" s="43">
        <v>0.2</v>
      </c>
      <c r="H65" s="43">
        <v>0</v>
      </c>
      <c r="I65" s="43">
        <v>19.8</v>
      </c>
      <c r="J65" s="43">
        <v>77</v>
      </c>
      <c r="K65" s="44">
        <v>699</v>
      </c>
      <c r="L65" s="43">
        <v>8.52</v>
      </c>
    </row>
    <row r="66" spans="1:12" ht="15" x14ac:dyDescent="0.25">
      <c r="A66" s="23"/>
      <c r="B66" s="15"/>
      <c r="C66" s="11"/>
      <c r="D66" s="7" t="s">
        <v>22</v>
      </c>
      <c r="E66" s="53" t="s">
        <v>39</v>
      </c>
      <c r="F66" s="52">
        <v>30</v>
      </c>
      <c r="G66" s="43">
        <v>2.29</v>
      </c>
      <c r="H66" s="43">
        <v>0.99</v>
      </c>
      <c r="I66" s="43">
        <v>15.19</v>
      </c>
      <c r="J66" s="43">
        <v>80</v>
      </c>
      <c r="K66" s="44">
        <v>573</v>
      </c>
      <c r="L66" s="43">
        <v>3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3" t="s">
        <v>58</v>
      </c>
      <c r="F68" s="52">
        <v>60</v>
      </c>
      <c r="G68" s="43">
        <v>1.81</v>
      </c>
      <c r="H68" s="43">
        <v>3.82</v>
      </c>
      <c r="I68" s="43">
        <v>14.23</v>
      </c>
      <c r="J68" s="43">
        <v>98.5</v>
      </c>
      <c r="K68" s="44">
        <v>39</v>
      </c>
      <c r="L68" s="43">
        <v>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30">SUM(G63:G69)</f>
        <v>24.599999999999998</v>
      </c>
      <c r="H70" s="19">
        <f t="shared" ref="H70" si="31">SUM(H63:H69)</f>
        <v>21.81</v>
      </c>
      <c r="I70" s="19">
        <f t="shared" ref="I70" si="32">SUM(I63:I69)</f>
        <v>84.91</v>
      </c>
      <c r="J70" s="19">
        <f t="shared" ref="J70:L70" si="33">SUM(J63:J69)</f>
        <v>632.5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3" t="s">
        <v>58</v>
      </c>
      <c r="F71" s="52" t="s">
        <v>59</v>
      </c>
      <c r="G71" s="43">
        <v>1.81</v>
      </c>
      <c r="H71" s="43">
        <v>3.82</v>
      </c>
      <c r="I71" s="43">
        <v>14.23</v>
      </c>
      <c r="J71" s="43">
        <v>98.5</v>
      </c>
      <c r="K71" s="44">
        <v>39</v>
      </c>
      <c r="L71" s="43">
        <v>7</v>
      </c>
    </row>
    <row r="72" spans="1:12" ht="15" x14ac:dyDescent="0.25">
      <c r="A72" s="23"/>
      <c r="B72" s="15"/>
      <c r="C72" s="11"/>
      <c r="D72" s="7" t="s">
        <v>26</v>
      </c>
      <c r="E72" s="53" t="s">
        <v>60</v>
      </c>
      <c r="F72" s="52">
        <v>220</v>
      </c>
      <c r="G72" s="43">
        <v>2.15</v>
      </c>
      <c r="H72" s="43">
        <v>2.27</v>
      </c>
      <c r="I72" s="43">
        <v>13.71</v>
      </c>
      <c r="J72" s="43">
        <v>83.8</v>
      </c>
      <c r="K72" s="44">
        <v>104</v>
      </c>
      <c r="L72" s="43">
        <v>18.04</v>
      </c>
    </row>
    <row r="73" spans="1:12" ht="15" x14ac:dyDescent="0.25">
      <c r="A73" s="23"/>
      <c r="B73" s="15"/>
      <c r="C73" s="11"/>
      <c r="D73" s="7" t="s">
        <v>27</v>
      </c>
      <c r="E73" s="53" t="s">
        <v>56</v>
      </c>
      <c r="F73" s="52">
        <v>220</v>
      </c>
      <c r="G73" s="43">
        <v>20.3</v>
      </c>
      <c r="H73" s="43">
        <v>17</v>
      </c>
      <c r="I73" s="43">
        <v>35.69</v>
      </c>
      <c r="J73" s="43">
        <v>377</v>
      </c>
      <c r="K73" s="44">
        <v>291</v>
      </c>
      <c r="L73" s="43">
        <v>50</v>
      </c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3" t="s">
        <v>57</v>
      </c>
      <c r="F75" s="52">
        <v>200</v>
      </c>
      <c r="G75" s="43">
        <v>0.2</v>
      </c>
      <c r="H75" s="43">
        <v>0</v>
      </c>
      <c r="I75" s="43">
        <v>19.8</v>
      </c>
      <c r="J75" s="43">
        <v>77</v>
      </c>
      <c r="K75" s="44">
        <v>699</v>
      </c>
      <c r="L75" s="43">
        <v>8.52</v>
      </c>
    </row>
    <row r="76" spans="1:12" ht="15" x14ac:dyDescent="0.25">
      <c r="A76" s="23"/>
      <c r="B76" s="15"/>
      <c r="C76" s="11"/>
      <c r="D76" s="7" t="s">
        <v>30</v>
      </c>
      <c r="E76" s="53" t="s">
        <v>39</v>
      </c>
      <c r="F76" s="52">
        <v>30</v>
      </c>
      <c r="G76" s="43">
        <v>2.29</v>
      </c>
      <c r="H76" s="43">
        <v>0.99</v>
      </c>
      <c r="I76" s="43">
        <v>15.19</v>
      </c>
      <c r="J76" s="43">
        <v>80</v>
      </c>
      <c r="K76" s="44">
        <v>573</v>
      </c>
      <c r="L76" s="43">
        <v>3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53" t="s">
        <v>61</v>
      </c>
      <c r="F78" s="52">
        <v>50</v>
      </c>
      <c r="G78" s="43">
        <v>2.2000000000000002</v>
      </c>
      <c r="H78" s="43">
        <v>4.4000000000000004</v>
      </c>
      <c r="I78" s="43">
        <v>25.6</v>
      </c>
      <c r="J78" s="43">
        <v>150</v>
      </c>
      <c r="K78" s="44">
        <v>18</v>
      </c>
      <c r="L78" s="43">
        <v>13.52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720</v>
      </c>
      <c r="G80" s="19">
        <f t="shared" ref="G80" si="34">SUM(G71:G79)</f>
        <v>28.95</v>
      </c>
      <c r="H80" s="19">
        <f t="shared" ref="H80" si="35">SUM(H71:H79)</f>
        <v>28.479999999999997</v>
      </c>
      <c r="I80" s="19">
        <f t="shared" ref="I80" si="36">SUM(I71:I79)</f>
        <v>124.22</v>
      </c>
      <c r="J80" s="19">
        <f t="shared" ref="J80:L80" si="37">SUM(J71:J79)</f>
        <v>866.3</v>
      </c>
      <c r="K80" s="25"/>
      <c r="L80" s="19">
        <f t="shared" si="37"/>
        <v>100.07999999999998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1230</v>
      </c>
      <c r="G81" s="32">
        <f t="shared" ref="G81" si="38">G70+G80</f>
        <v>53.55</v>
      </c>
      <c r="H81" s="32">
        <f t="shared" ref="H81" si="39">H70+H80</f>
        <v>50.289999999999992</v>
      </c>
      <c r="I81" s="32">
        <f t="shared" ref="I81" si="40">I70+I80</f>
        <v>209.13</v>
      </c>
      <c r="J81" s="32">
        <f t="shared" ref="J81:L81" si="41">J70+J80</f>
        <v>1498.8</v>
      </c>
      <c r="K81" s="32"/>
      <c r="L81" s="32">
        <f t="shared" si="41"/>
        <v>168.59999999999997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3" t="s">
        <v>62</v>
      </c>
      <c r="F82" s="52">
        <v>180</v>
      </c>
      <c r="G82" s="40">
        <v>34</v>
      </c>
      <c r="H82" s="40">
        <v>15</v>
      </c>
      <c r="I82" s="40">
        <v>42</v>
      </c>
      <c r="J82" s="40">
        <v>340</v>
      </c>
      <c r="K82" s="41">
        <v>259</v>
      </c>
      <c r="L82" s="40">
        <v>54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3" t="s">
        <v>63</v>
      </c>
      <c r="F84" s="52">
        <v>200</v>
      </c>
      <c r="G84" s="43">
        <v>0.2</v>
      </c>
      <c r="H84" s="43">
        <v>0</v>
      </c>
      <c r="I84" s="43">
        <v>6.5</v>
      </c>
      <c r="J84" s="43">
        <v>26.8</v>
      </c>
      <c r="K84" s="44">
        <v>360</v>
      </c>
      <c r="L84" s="43">
        <v>3</v>
      </c>
    </row>
    <row r="85" spans="1:12" ht="15" x14ac:dyDescent="0.25">
      <c r="A85" s="23"/>
      <c r="B85" s="15"/>
      <c r="C85" s="11"/>
      <c r="D85" s="7" t="s">
        <v>22</v>
      </c>
      <c r="E85" s="53" t="s">
        <v>39</v>
      </c>
      <c r="F85" s="52">
        <v>40</v>
      </c>
      <c r="G85" s="43">
        <v>2.29</v>
      </c>
      <c r="H85" s="43">
        <v>0.99</v>
      </c>
      <c r="I85" s="43">
        <v>15.19</v>
      </c>
      <c r="J85" s="43">
        <v>80</v>
      </c>
      <c r="K85" s="44">
        <v>573</v>
      </c>
      <c r="L85" s="43">
        <v>2.52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3" t="s">
        <v>64</v>
      </c>
      <c r="F87" s="52">
        <v>80</v>
      </c>
      <c r="G87" s="43">
        <v>1.28</v>
      </c>
      <c r="H87" s="43">
        <v>4.08</v>
      </c>
      <c r="I87" s="43">
        <v>6.5</v>
      </c>
      <c r="J87" s="43">
        <v>70</v>
      </c>
      <c r="K87" s="44">
        <v>23</v>
      </c>
      <c r="L87" s="43">
        <v>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37.770000000000003</v>
      </c>
      <c r="H89" s="19">
        <f t="shared" ref="H89" si="43">SUM(H82:H88)</f>
        <v>20.07</v>
      </c>
      <c r="I89" s="19">
        <f t="shared" ref="I89" si="44">SUM(I82:I88)</f>
        <v>70.19</v>
      </c>
      <c r="J89" s="19">
        <f t="shared" ref="J89:L89" si="45">SUM(J82:J88)</f>
        <v>516.79999999999995</v>
      </c>
      <c r="K89" s="25"/>
      <c r="L89" s="19">
        <f t="shared" si="45"/>
        <v>68.52000000000001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3" t="s">
        <v>64</v>
      </c>
      <c r="F90" s="52">
        <v>60</v>
      </c>
      <c r="G90" s="43">
        <v>1</v>
      </c>
      <c r="H90" s="43">
        <v>3</v>
      </c>
      <c r="I90" s="43">
        <v>5</v>
      </c>
      <c r="J90" s="43">
        <v>52</v>
      </c>
      <c r="K90" s="44">
        <v>23</v>
      </c>
      <c r="L90" s="43">
        <v>8.48</v>
      </c>
    </row>
    <row r="91" spans="1:12" ht="15" x14ac:dyDescent="0.25">
      <c r="A91" s="23"/>
      <c r="B91" s="15"/>
      <c r="C91" s="11"/>
      <c r="D91" s="7" t="s">
        <v>26</v>
      </c>
      <c r="E91" s="53" t="s">
        <v>65</v>
      </c>
      <c r="F91" s="52">
        <v>220</v>
      </c>
      <c r="G91" s="43">
        <v>2.29</v>
      </c>
      <c r="H91" s="43">
        <v>2</v>
      </c>
      <c r="I91" s="43">
        <v>19.75</v>
      </c>
      <c r="J91" s="43">
        <v>102.1</v>
      </c>
      <c r="K91" s="44">
        <v>138</v>
      </c>
      <c r="L91" s="43">
        <v>10</v>
      </c>
    </row>
    <row r="92" spans="1:12" ht="15" x14ac:dyDescent="0.25">
      <c r="A92" s="23"/>
      <c r="B92" s="15"/>
      <c r="C92" s="11"/>
      <c r="D92" s="7" t="s">
        <v>27</v>
      </c>
      <c r="E92" s="53" t="s">
        <v>62</v>
      </c>
      <c r="F92" s="52">
        <v>180</v>
      </c>
      <c r="G92" s="55">
        <v>34</v>
      </c>
      <c r="H92" s="55">
        <v>15</v>
      </c>
      <c r="I92" s="55">
        <v>42</v>
      </c>
      <c r="J92" s="55">
        <v>340</v>
      </c>
      <c r="K92" s="44">
        <v>259</v>
      </c>
      <c r="L92" s="43">
        <v>54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3" t="s">
        <v>38</v>
      </c>
      <c r="F94" s="52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349</v>
      </c>
      <c r="L94" s="43">
        <v>7</v>
      </c>
    </row>
    <row r="95" spans="1:12" ht="15" x14ac:dyDescent="0.25">
      <c r="A95" s="23"/>
      <c r="B95" s="15"/>
      <c r="C95" s="11"/>
      <c r="D95" s="7" t="s">
        <v>30</v>
      </c>
      <c r="E95" s="53" t="s">
        <v>39</v>
      </c>
      <c r="F95" s="52">
        <v>30</v>
      </c>
      <c r="G95" s="43">
        <v>2.29</v>
      </c>
      <c r="H95" s="43">
        <v>0.99</v>
      </c>
      <c r="I95" s="43">
        <v>15.19</v>
      </c>
      <c r="J95" s="43">
        <v>80</v>
      </c>
      <c r="K95" s="44">
        <v>573</v>
      </c>
      <c r="L95" s="43">
        <v>3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106</v>
      </c>
      <c r="F97" s="43">
        <v>36</v>
      </c>
      <c r="G97" s="43">
        <v>2.15</v>
      </c>
      <c r="H97" s="43">
        <v>5.57</v>
      </c>
      <c r="I97" s="43">
        <v>22.15</v>
      </c>
      <c r="J97" s="43">
        <v>162</v>
      </c>
      <c r="K97" s="44"/>
      <c r="L97" s="43">
        <v>17.600000000000001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726</v>
      </c>
      <c r="G99" s="19">
        <f t="shared" ref="G99" si="46">SUM(G90:G98)</f>
        <v>41.769999999999996</v>
      </c>
      <c r="H99" s="19">
        <f t="shared" ref="H99" si="47">SUM(H90:H98)</f>
        <v>26.56</v>
      </c>
      <c r="I99" s="19">
        <f t="shared" ref="I99" si="48">SUM(I90:I98)</f>
        <v>128.85</v>
      </c>
      <c r="J99" s="56">
        <f t="shared" ref="J99:L99" si="49">SUM(J90:J98)</f>
        <v>830.30000000000007</v>
      </c>
      <c r="K99" s="25"/>
      <c r="L99" s="19">
        <f t="shared" si="49"/>
        <v>100.08000000000001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1226</v>
      </c>
      <c r="G100" s="32">
        <f t="shared" ref="G100" si="50">G89+G99</f>
        <v>79.539999999999992</v>
      </c>
      <c r="H100" s="32">
        <f t="shared" ref="H100" si="51">H89+H99</f>
        <v>46.629999999999995</v>
      </c>
      <c r="I100" s="32">
        <f t="shared" ref="I100" si="52">I89+I99</f>
        <v>199.04</v>
      </c>
      <c r="J100" s="32">
        <f t="shared" ref="J100:L100" si="53">J89+J99</f>
        <v>1347.1</v>
      </c>
      <c r="K100" s="32"/>
      <c r="L100" s="32">
        <f t="shared" si="53"/>
        <v>168.60000000000002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1" t="s">
        <v>109</v>
      </c>
      <c r="F101" s="58">
        <v>255</v>
      </c>
      <c r="G101" s="40">
        <v>21</v>
      </c>
      <c r="H101" s="40">
        <v>24.24</v>
      </c>
      <c r="I101" s="40">
        <v>49.38</v>
      </c>
      <c r="J101" s="40">
        <v>493.9</v>
      </c>
      <c r="K101" s="41" t="s">
        <v>110</v>
      </c>
      <c r="L101" s="40">
        <v>49</v>
      </c>
    </row>
    <row r="102" spans="1:12" ht="15" x14ac:dyDescent="0.25">
      <c r="A102" s="23"/>
      <c r="B102" s="15"/>
      <c r="C102" s="11"/>
      <c r="D102" s="6"/>
      <c r="E102" s="42"/>
      <c r="F102" s="58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53" t="s">
        <v>63</v>
      </c>
      <c r="F103" s="58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>
        <v>360</v>
      </c>
      <c r="L103" s="43">
        <v>3</v>
      </c>
    </row>
    <row r="104" spans="1:12" ht="15" x14ac:dyDescent="0.25">
      <c r="A104" s="23"/>
      <c r="B104" s="15"/>
      <c r="C104" s="11"/>
      <c r="D104" s="7" t="s">
        <v>22</v>
      </c>
      <c r="E104" s="53" t="s">
        <v>39</v>
      </c>
      <c r="F104" s="58">
        <v>30</v>
      </c>
      <c r="G104" s="43">
        <v>2.29</v>
      </c>
      <c r="H104" s="43">
        <v>0.99</v>
      </c>
      <c r="I104" s="43">
        <v>15.19</v>
      </c>
      <c r="J104" s="43">
        <v>80</v>
      </c>
      <c r="K104" s="44">
        <v>573</v>
      </c>
      <c r="L104" s="43">
        <v>3</v>
      </c>
    </row>
    <row r="105" spans="1:12" ht="15" x14ac:dyDescent="0.25">
      <c r="A105" s="23"/>
      <c r="B105" s="15"/>
      <c r="C105" s="11"/>
      <c r="D105" s="7" t="s">
        <v>23</v>
      </c>
      <c r="E105" s="42"/>
      <c r="F105" s="58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66</v>
      </c>
      <c r="F106" s="58">
        <v>20</v>
      </c>
      <c r="G106" s="43">
        <v>3.48</v>
      </c>
      <c r="H106" s="43">
        <v>4.4800000000000004</v>
      </c>
      <c r="I106" s="43">
        <v>0</v>
      </c>
      <c r="J106" s="43">
        <v>132</v>
      </c>
      <c r="K106" s="44"/>
      <c r="L106" s="43">
        <v>13.52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26.97</v>
      </c>
      <c r="H108" s="19">
        <f t="shared" si="54"/>
        <v>29.709999999999997</v>
      </c>
      <c r="I108" s="19">
        <f t="shared" si="54"/>
        <v>71.070000000000007</v>
      </c>
      <c r="J108" s="19">
        <f t="shared" si="54"/>
        <v>732.69999999999993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67</v>
      </c>
      <c r="F109" s="43">
        <v>60</v>
      </c>
      <c r="G109" s="43">
        <v>1.1399999999999999</v>
      </c>
      <c r="H109" s="43">
        <v>5.34</v>
      </c>
      <c r="I109" s="43">
        <v>4.62</v>
      </c>
      <c r="J109" s="43">
        <v>71.400000000000006</v>
      </c>
      <c r="K109" s="44">
        <v>50</v>
      </c>
      <c r="L109" s="43">
        <v>9</v>
      </c>
    </row>
    <row r="110" spans="1:12" ht="15" x14ac:dyDescent="0.25">
      <c r="A110" s="23"/>
      <c r="B110" s="15"/>
      <c r="C110" s="11"/>
      <c r="D110" s="7" t="s">
        <v>26</v>
      </c>
      <c r="E110" s="42" t="s">
        <v>111</v>
      </c>
      <c r="F110" s="43">
        <v>200</v>
      </c>
      <c r="G110" s="43">
        <v>2</v>
      </c>
      <c r="H110" s="43">
        <v>2.23</v>
      </c>
      <c r="I110" s="43">
        <v>13.6</v>
      </c>
      <c r="J110" s="43">
        <v>82.6</v>
      </c>
      <c r="K110" s="44">
        <v>101</v>
      </c>
      <c r="L110" s="43">
        <v>10.52</v>
      </c>
    </row>
    <row r="111" spans="1:12" ht="15" x14ac:dyDescent="0.25">
      <c r="A111" s="23"/>
      <c r="B111" s="15"/>
      <c r="C111" s="11"/>
      <c r="D111" s="7" t="s">
        <v>27</v>
      </c>
      <c r="E111" s="42" t="s">
        <v>68</v>
      </c>
      <c r="F111" s="43">
        <v>115</v>
      </c>
      <c r="G111" s="43">
        <v>12.02</v>
      </c>
      <c r="H111" s="43">
        <v>13.36</v>
      </c>
      <c r="I111" s="43">
        <v>16.87</v>
      </c>
      <c r="J111" s="43">
        <v>235.5</v>
      </c>
      <c r="K111" s="44">
        <v>720</v>
      </c>
      <c r="L111" s="43">
        <v>44.56</v>
      </c>
    </row>
    <row r="112" spans="1:12" ht="15" x14ac:dyDescent="0.25">
      <c r="A112" s="23"/>
      <c r="B112" s="15"/>
      <c r="C112" s="11"/>
      <c r="D112" s="7" t="s">
        <v>28</v>
      </c>
      <c r="E112" s="42" t="s">
        <v>69</v>
      </c>
      <c r="F112" s="43">
        <v>150</v>
      </c>
      <c r="G112" s="43">
        <v>13.3</v>
      </c>
      <c r="H112" s="43">
        <v>14</v>
      </c>
      <c r="I112" s="43">
        <v>86.89</v>
      </c>
      <c r="J112" s="43">
        <v>504.8</v>
      </c>
      <c r="K112" s="44">
        <v>309</v>
      </c>
      <c r="L112" s="43">
        <v>13</v>
      </c>
    </row>
    <row r="113" spans="1:12" ht="15" x14ac:dyDescent="0.25">
      <c r="A113" s="23"/>
      <c r="B113" s="15"/>
      <c r="C113" s="11"/>
      <c r="D113" s="7" t="s">
        <v>29</v>
      </c>
      <c r="E113" s="51" t="s">
        <v>45</v>
      </c>
      <c r="F113" s="52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>
        <v>360</v>
      </c>
      <c r="L113" s="43">
        <v>3</v>
      </c>
    </row>
    <row r="114" spans="1:12" ht="15" x14ac:dyDescent="0.25">
      <c r="A114" s="23"/>
      <c r="B114" s="15"/>
      <c r="C114" s="11"/>
      <c r="D114" s="7" t="s">
        <v>30</v>
      </c>
      <c r="E114" s="53" t="s">
        <v>39</v>
      </c>
      <c r="F114" s="52">
        <v>30</v>
      </c>
      <c r="G114" s="43">
        <v>2.29</v>
      </c>
      <c r="H114" s="43">
        <v>0.99</v>
      </c>
      <c r="I114" s="43">
        <v>15.19</v>
      </c>
      <c r="J114" s="43">
        <v>80</v>
      </c>
      <c r="K114" s="44">
        <v>573</v>
      </c>
      <c r="L114" s="43">
        <v>3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70</v>
      </c>
      <c r="F116" s="43">
        <v>50</v>
      </c>
      <c r="G116" s="43">
        <v>6</v>
      </c>
      <c r="H116" s="43">
        <v>6.6</v>
      </c>
      <c r="I116" s="43">
        <v>28.4</v>
      </c>
      <c r="J116" s="43">
        <v>197</v>
      </c>
      <c r="K116" s="44">
        <v>640</v>
      </c>
      <c r="L116" s="43">
        <v>17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805</v>
      </c>
      <c r="G118" s="19">
        <f t="shared" ref="G118:J118" si="56">SUM(G109:G117)</f>
        <v>36.950000000000003</v>
      </c>
      <c r="H118" s="19">
        <f t="shared" si="56"/>
        <v>42.52</v>
      </c>
      <c r="I118" s="19">
        <f t="shared" si="56"/>
        <v>172.07000000000002</v>
      </c>
      <c r="J118" s="19">
        <f t="shared" si="56"/>
        <v>1198.0999999999999</v>
      </c>
      <c r="K118" s="25"/>
      <c r="L118" s="19">
        <f t="shared" ref="L118" si="57">SUM(L109:L117)</f>
        <v>100.08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1310</v>
      </c>
      <c r="G119" s="32">
        <f t="shared" ref="G119" si="58">G108+G118</f>
        <v>63.92</v>
      </c>
      <c r="H119" s="32">
        <f t="shared" ref="H119" si="59">H108+H118</f>
        <v>72.23</v>
      </c>
      <c r="I119" s="32">
        <f t="shared" ref="I119" si="60">I108+I118</f>
        <v>243.14000000000004</v>
      </c>
      <c r="J119" s="32">
        <f t="shared" ref="J119:L119" si="61">J108+J118</f>
        <v>1930.7999999999997</v>
      </c>
      <c r="K119" s="32"/>
      <c r="L119" s="32">
        <f t="shared" si="61"/>
        <v>168.6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53" t="s">
        <v>71</v>
      </c>
      <c r="F120" s="52" t="s">
        <v>73</v>
      </c>
      <c r="G120" s="40">
        <v>0.68</v>
      </c>
      <c r="H120" s="40">
        <v>3.71</v>
      </c>
      <c r="I120" s="40">
        <v>2.83</v>
      </c>
      <c r="J120" s="40">
        <v>47.5</v>
      </c>
      <c r="K120" s="41">
        <v>183</v>
      </c>
      <c r="L120" s="40">
        <v>22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53" t="s">
        <v>72</v>
      </c>
      <c r="F122" s="52" t="s">
        <v>74</v>
      </c>
      <c r="G122" s="43">
        <v>20.3</v>
      </c>
      <c r="H122" s="43">
        <v>17</v>
      </c>
      <c r="I122" s="43">
        <v>35.69</v>
      </c>
      <c r="J122" s="43">
        <v>377</v>
      </c>
      <c r="K122" s="44">
        <v>200</v>
      </c>
      <c r="L122" s="43">
        <v>17.04</v>
      </c>
    </row>
    <row r="123" spans="1:12" ht="15" x14ac:dyDescent="0.25">
      <c r="A123" s="14"/>
      <c r="B123" s="15"/>
      <c r="C123" s="11"/>
      <c r="D123" s="7" t="s">
        <v>22</v>
      </c>
      <c r="E123" s="53" t="s">
        <v>75</v>
      </c>
      <c r="F123" s="52" t="s">
        <v>76</v>
      </c>
      <c r="G123" s="43">
        <v>2</v>
      </c>
      <c r="H123" s="43">
        <v>7.95</v>
      </c>
      <c r="I123" s="43">
        <v>12.95</v>
      </c>
      <c r="J123" s="43">
        <v>131.6</v>
      </c>
      <c r="K123" s="44">
        <v>574</v>
      </c>
      <c r="L123" s="43">
        <v>9.81</v>
      </c>
    </row>
    <row r="124" spans="1:12" ht="15" x14ac:dyDescent="0.2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</v>
      </c>
      <c r="H124" s="43">
        <v>0.1</v>
      </c>
      <c r="I124" s="43">
        <v>11</v>
      </c>
      <c r="J124" s="43">
        <v>52</v>
      </c>
      <c r="K124" s="44"/>
      <c r="L124" s="43">
        <v>19.670000000000002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57">
        <f>F120+F122+F123+F124</f>
        <v>510</v>
      </c>
      <c r="G127" s="19">
        <f t="shared" ref="G127:J127" si="62">SUM(G120:G126)</f>
        <v>22.98</v>
      </c>
      <c r="H127" s="19">
        <f t="shared" si="62"/>
        <v>28.76</v>
      </c>
      <c r="I127" s="19">
        <f t="shared" si="62"/>
        <v>62.47</v>
      </c>
      <c r="J127" s="19">
        <f t="shared" si="62"/>
        <v>608.1</v>
      </c>
      <c r="K127" s="25"/>
      <c r="L127" s="19">
        <f t="shared" ref="L127" si="63">SUM(L120:L126)</f>
        <v>68.52000000000001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112</v>
      </c>
      <c r="F128" s="43">
        <v>60</v>
      </c>
      <c r="G128" s="43">
        <v>1</v>
      </c>
      <c r="H128" s="43">
        <v>6.1</v>
      </c>
      <c r="I128" s="43">
        <v>5.8</v>
      </c>
      <c r="J128" s="43">
        <v>81.599999999999994</v>
      </c>
      <c r="K128" s="44">
        <v>49</v>
      </c>
      <c r="L128" s="43">
        <v>10</v>
      </c>
    </row>
    <row r="129" spans="1:12" ht="15.75" customHeight="1" x14ac:dyDescent="0.25">
      <c r="A129" s="14"/>
      <c r="B129" s="15"/>
      <c r="C129" s="11"/>
      <c r="D129" s="7" t="s">
        <v>26</v>
      </c>
      <c r="E129" s="42" t="s">
        <v>113</v>
      </c>
      <c r="F129" s="43">
        <v>207</v>
      </c>
      <c r="G129" s="43">
        <v>3.08</v>
      </c>
      <c r="H129" s="43">
        <v>5.12</v>
      </c>
      <c r="I129" s="43">
        <v>112.26</v>
      </c>
      <c r="J129" s="43">
        <v>82</v>
      </c>
      <c r="K129" s="44">
        <v>82</v>
      </c>
      <c r="L129" s="43">
        <v>11.41</v>
      </c>
    </row>
    <row r="130" spans="1:12" ht="15" x14ac:dyDescent="0.25">
      <c r="A130" s="14"/>
      <c r="B130" s="15"/>
      <c r="C130" s="11"/>
      <c r="D130" s="7" t="s">
        <v>27</v>
      </c>
      <c r="E130" s="42" t="s">
        <v>121</v>
      </c>
      <c r="F130" s="43">
        <v>80</v>
      </c>
      <c r="G130" s="43">
        <v>13.4</v>
      </c>
      <c r="H130" s="43">
        <v>12.6</v>
      </c>
      <c r="I130" s="43">
        <v>5.3</v>
      </c>
      <c r="J130" s="43">
        <v>189.2</v>
      </c>
      <c r="K130" s="44" t="s">
        <v>122</v>
      </c>
      <c r="L130" s="43">
        <v>38</v>
      </c>
    </row>
    <row r="131" spans="1:12" ht="15" x14ac:dyDescent="0.25">
      <c r="A131" s="14"/>
      <c r="B131" s="15"/>
      <c r="C131" s="11"/>
      <c r="D131" s="7" t="s">
        <v>28</v>
      </c>
      <c r="E131" s="42" t="s">
        <v>114</v>
      </c>
      <c r="F131" s="43">
        <v>150</v>
      </c>
      <c r="G131" s="43">
        <v>3.5</v>
      </c>
      <c r="H131" s="43">
        <v>4.8</v>
      </c>
      <c r="I131" s="43">
        <v>35</v>
      </c>
      <c r="J131" s="43">
        <v>196.9</v>
      </c>
      <c r="K131" s="44" t="s">
        <v>78</v>
      </c>
      <c r="L131" s="43">
        <v>13</v>
      </c>
    </row>
    <row r="132" spans="1:12" ht="15" x14ac:dyDescent="0.25">
      <c r="A132" s="14"/>
      <c r="B132" s="15"/>
      <c r="C132" s="11"/>
      <c r="D132" s="7" t="s">
        <v>29</v>
      </c>
      <c r="E132" s="42" t="s">
        <v>77</v>
      </c>
      <c r="F132" s="43">
        <v>200</v>
      </c>
      <c r="G132" s="43">
        <v>0</v>
      </c>
      <c r="H132" s="43">
        <v>0</v>
      </c>
      <c r="I132" s="43">
        <v>20</v>
      </c>
      <c r="J132" s="43">
        <v>76</v>
      </c>
      <c r="K132" s="44">
        <v>361</v>
      </c>
      <c r="L132" s="43">
        <v>5</v>
      </c>
    </row>
    <row r="133" spans="1:12" ht="15" x14ac:dyDescent="0.25">
      <c r="A133" s="14"/>
      <c r="B133" s="15"/>
      <c r="C133" s="11"/>
      <c r="D133" s="7" t="s">
        <v>30</v>
      </c>
      <c r="E133" s="53" t="s">
        <v>39</v>
      </c>
      <c r="F133" s="52">
        <v>30</v>
      </c>
      <c r="G133" s="43">
        <v>2.29</v>
      </c>
      <c r="H133" s="43">
        <v>0.99</v>
      </c>
      <c r="I133" s="43">
        <v>15.19</v>
      </c>
      <c r="J133" s="43">
        <v>80</v>
      </c>
      <c r="K133" s="44">
        <v>573</v>
      </c>
      <c r="L133" s="43">
        <v>3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50</v>
      </c>
      <c r="F135" s="43">
        <v>100</v>
      </c>
      <c r="G135" s="43">
        <v>0</v>
      </c>
      <c r="H135" s="43">
        <v>0.1</v>
      </c>
      <c r="I135" s="43">
        <v>11</v>
      </c>
      <c r="J135" s="43">
        <v>52</v>
      </c>
      <c r="K135" s="44"/>
      <c r="L135" s="43">
        <v>19.670000000000002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827</v>
      </c>
      <c r="G137" s="19">
        <f t="shared" ref="G137:J137" si="64">SUM(G128:G136)</f>
        <v>23.27</v>
      </c>
      <c r="H137" s="19">
        <f t="shared" si="64"/>
        <v>29.71</v>
      </c>
      <c r="I137" s="19">
        <f t="shared" si="64"/>
        <v>204.55</v>
      </c>
      <c r="J137" s="19">
        <f t="shared" si="64"/>
        <v>757.69999999999993</v>
      </c>
      <c r="K137" s="25"/>
      <c r="L137" s="19">
        <f t="shared" ref="L137" si="65">SUM(L128:L136)</f>
        <v>100.08</v>
      </c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1337</v>
      </c>
      <c r="G138" s="32">
        <f t="shared" ref="G138" si="66">G127+G137</f>
        <v>46.25</v>
      </c>
      <c r="H138" s="32">
        <f t="shared" ref="H138" si="67">H127+H137</f>
        <v>58.47</v>
      </c>
      <c r="I138" s="32">
        <f t="shared" ref="I138" si="68">I127+I137</f>
        <v>267.02</v>
      </c>
      <c r="J138" s="32">
        <f t="shared" ref="J138:L138" si="69">J127+J137</f>
        <v>1365.8</v>
      </c>
      <c r="K138" s="32"/>
      <c r="L138" s="32">
        <f t="shared" si="69"/>
        <v>168.60000000000002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3" t="s">
        <v>79</v>
      </c>
      <c r="F139" s="52">
        <v>185</v>
      </c>
      <c r="G139" s="40">
        <v>15.66</v>
      </c>
      <c r="H139" s="40">
        <v>19.38</v>
      </c>
      <c r="I139" s="40">
        <v>38.409999999999997</v>
      </c>
      <c r="J139" s="40">
        <v>390</v>
      </c>
      <c r="K139" s="41">
        <v>520</v>
      </c>
      <c r="L139" s="40">
        <v>41.92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51" t="s">
        <v>45</v>
      </c>
      <c r="F141" s="52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>
        <v>360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22</v>
      </c>
      <c r="E142" s="53" t="s">
        <v>39</v>
      </c>
      <c r="F142" s="52">
        <v>30</v>
      </c>
      <c r="G142" s="43">
        <v>2.29</v>
      </c>
      <c r="H142" s="43">
        <v>0.99</v>
      </c>
      <c r="I142" s="43">
        <v>15.19</v>
      </c>
      <c r="J142" s="43">
        <v>80</v>
      </c>
      <c r="K142" s="44">
        <v>573</v>
      </c>
      <c r="L142" s="43">
        <v>3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80</v>
      </c>
      <c r="F144" s="43">
        <v>80</v>
      </c>
      <c r="G144" s="43">
        <v>1.8</v>
      </c>
      <c r="H144" s="43">
        <v>8.2100000000000009</v>
      </c>
      <c r="I144" s="43">
        <v>11.2</v>
      </c>
      <c r="J144" s="43">
        <v>126.1</v>
      </c>
      <c r="K144" s="44">
        <v>67</v>
      </c>
      <c r="L144" s="43">
        <v>9.6</v>
      </c>
    </row>
    <row r="145" spans="1:12" ht="15" x14ac:dyDescent="0.25">
      <c r="A145" s="23"/>
      <c r="B145" s="15"/>
      <c r="C145" s="11"/>
      <c r="D145" s="6"/>
      <c r="E145" s="42" t="s">
        <v>93</v>
      </c>
      <c r="F145" s="43">
        <v>35</v>
      </c>
      <c r="G145" s="43">
        <v>1.8</v>
      </c>
      <c r="H145" s="43">
        <v>4.5999999999999996</v>
      </c>
      <c r="I145" s="43">
        <v>19.600000000000001</v>
      </c>
      <c r="J145" s="43">
        <v>126</v>
      </c>
      <c r="K145" s="44"/>
      <c r="L145" s="43">
        <v>11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70">SUM(G139:G145)</f>
        <v>21.75</v>
      </c>
      <c r="H146" s="19">
        <f t="shared" si="70"/>
        <v>33.18</v>
      </c>
      <c r="I146" s="19">
        <f t="shared" si="70"/>
        <v>90.9</v>
      </c>
      <c r="J146" s="19">
        <f t="shared" si="70"/>
        <v>748.9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81</v>
      </c>
      <c r="F147" s="43">
        <v>60</v>
      </c>
      <c r="G147" s="43">
        <v>1.36</v>
      </c>
      <c r="H147" s="43">
        <v>6.18</v>
      </c>
      <c r="I147" s="43">
        <v>8.44</v>
      </c>
      <c r="J147" s="43">
        <v>94.8</v>
      </c>
      <c r="K147" s="44">
        <v>67</v>
      </c>
      <c r="L147" s="43">
        <v>7</v>
      </c>
    </row>
    <row r="148" spans="1:12" ht="15" x14ac:dyDescent="0.25">
      <c r="A148" s="23"/>
      <c r="B148" s="15"/>
      <c r="C148" s="11"/>
      <c r="D148" s="7" t="s">
        <v>26</v>
      </c>
      <c r="E148" s="42" t="s">
        <v>82</v>
      </c>
      <c r="F148" s="43">
        <v>200</v>
      </c>
      <c r="G148" s="43">
        <v>6.88</v>
      </c>
      <c r="H148" s="43">
        <v>6.72</v>
      </c>
      <c r="I148" s="43">
        <v>11.46</v>
      </c>
      <c r="J148" s="43">
        <v>137.80000000000001</v>
      </c>
      <c r="K148" s="44">
        <v>87</v>
      </c>
      <c r="L148" s="43">
        <v>19.489999999999998</v>
      </c>
    </row>
    <row r="149" spans="1:12" ht="15" x14ac:dyDescent="0.25">
      <c r="A149" s="23"/>
      <c r="B149" s="15"/>
      <c r="C149" s="11"/>
      <c r="D149" s="7" t="s">
        <v>27</v>
      </c>
      <c r="E149" s="42" t="s">
        <v>115</v>
      </c>
      <c r="F149" s="43">
        <v>185</v>
      </c>
      <c r="G149" s="43">
        <v>15.66</v>
      </c>
      <c r="H149" s="43">
        <v>19.38</v>
      </c>
      <c r="I149" s="43">
        <v>38.409999999999997</v>
      </c>
      <c r="J149" s="43">
        <v>390</v>
      </c>
      <c r="K149" s="44">
        <v>520</v>
      </c>
      <c r="L149" s="43">
        <v>41.92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83</v>
      </c>
      <c r="F151" s="43">
        <v>200</v>
      </c>
      <c r="G151" s="43">
        <v>1</v>
      </c>
      <c r="H151" s="43">
        <v>0</v>
      </c>
      <c r="I151" s="43">
        <v>6.8</v>
      </c>
      <c r="J151" s="43">
        <v>35.200000000000003</v>
      </c>
      <c r="K151" s="44">
        <v>349</v>
      </c>
      <c r="L151" s="43">
        <v>9</v>
      </c>
    </row>
    <row r="152" spans="1:12" ht="15" x14ac:dyDescent="0.25">
      <c r="A152" s="23"/>
      <c r="B152" s="15"/>
      <c r="C152" s="11"/>
      <c r="D152" s="7" t="s">
        <v>30</v>
      </c>
      <c r="E152" s="53" t="s">
        <v>39</v>
      </c>
      <c r="F152" s="52">
        <v>30</v>
      </c>
      <c r="G152" s="43">
        <v>2.29</v>
      </c>
      <c r="H152" s="43">
        <v>0.99</v>
      </c>
      <c r="I152" s="43">
        <v>15.19</v>
      </c>
      <c r="J152" s="43">
        <v>80</v>
      </c>
      <c r="K152" s="44">
        <v>573</v>
      </c>
      <c r="L152" s="43">
        <v>3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 t="s">
        <v>50</v>
      </c>
      <c r="F155" s="43">
        <v>100</v>
      </c>
      <c r="G155" s="43">
        <v>0</v>
      </c>
      <c r="H155" s="43">
        <v>0.1</v>
      </c>
      <c r="I155" s="43">
        <v>11</v>
      </c>
      <c r="J155" s="43">
        <v>52</v>
      </c>
      <c r="K155" s="44"/>
      <c r="L155" s="43">
        <v>19.670000000000002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775</v>
      </c>
      <c r="G156" s="19">
        <f t="shared" ref="G156:J156" si="72">SUM(G147:G155)</f>
        <v>27.189999999999998</v>
      </c>
      <c r="H156" s="19">
        <f t="shared" si="72"/>
        <v>33.370000000000005</v>
      </c>
      <c r="I156" s="19">
        <f t="shared" si="72"/>
        <v>91.3</v>
      </c>
      <c r="J156" s="19">
        <f t="shared" si="72"/>
        <v>789.80000000000007</v>
      </c>
      <c r="K156" s="25"/>
      <c r="L156" s="19">
        <f t="shared" ref="L156" si="73">SUM(L147:L155)</f>
        <v>100.08</v>
      </c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1305</v>
      </c>
      <c r="G157" s="32">
        <f t="shared" ref="G157" si="74">G146+G156</f>
        <v>48.94</v>
      </c>
      <c r="H157" s="32">
        <f t="shared" ref="H157" si="75">H146+H156</f>
        <v>66.550000000000011</v>
      </c>
      <c r="I157" s="32">
        <f t="shared" ref="I157" si="76">I146+I156</f>
        <v>182.2</v>
      </c>
      <c r="J157" s="32">
        <f t="shared" ref="J157:L157" si="77">J146+J156</f>
        <v>1538.7</v>
      </c>
      <c r="K157" s="32"/>
      <c r="L157" s="32">
        <f t="shared" si="77"/>
        <v>168.60000000000002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53" t="s">
        <v>116</v>
      </c>
      <c r="F158" s="40">
        <v>250</v>
      </c>
      <c r="G158" s="40">
        <v>40</v>
      </c>
      <c r="H158" s="40">
        <v>3</v>
      </c>
      <c r="I158" s="40">
        <v>34</v>
      </c>
      <c r="J158" s="40">
        <v>329</v>
      </c>
      <c r="K158" s="41" t="s">
        <v>124</v>
      </c>
      <c r="L158" s="40">
        <v>48.04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51" t="s">
        <v>45</v>
      </c>
      <c r="F160" s="52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>
        <v>360</v>
      </c>
      <c r="L160" s="43">
        <v>2</v>
      </c>
    </row>
    <row r="161" spans="1:12" ht="15" x14ac:dyDescent="0.25">
      <c r="A161" s="23"/>
      <c r="B161" s="15"/>
      <c r="C161" s="11"/>
      <c r="D161" s="7" t="s">
        <v>22</v>
      </c>
      <c r="E161" s="53" t="s">
        <v>39</v>
      </c>
      <c r="F161" s="52">
        <v>30</v>
      </c>
      <c r="G161" s="43">
        <v>2.29</v>
      </c>
      <c r="H161" s="43">
        <v>0.99</v>
      </c>
      <c r="I161" s="43">
        <v>15.19</v>
      </c>
      <c r="J161" s="43">
        <v>80</v>
      </c>
      <c r="K161" s="44">
        <v>573</v>
      </c>
      <c r="L161" s="43">
        <v>2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89</v>
      </c>
      <c r="F163" s="43">
        <v>60</v>
      </c>
      <c r="G163" s="43">
        <v>1.1000000000000001</v>
      </c>
      <c r="H163" s="43">
        <v>4.2</v>
      </c>
      <c r="I163" s="43">
        <v>6</v>
      </c>
      <c r="J163" s="43">
        <v>71.8</v>
      </c>
      <c r="K163" s="44">
        <v>25</v>
      </c>
      <c r="L163" s="43">
        <v>9</v>
      </c>
    </row>
    <row r="164" spans="1:12" ht="15" x14ac:dyDescent="0.25">
      <c r="A164" s="23"/>
      <c r="B164" s="15"/>
      <c r="C164" s="11"/>
      <c r="D164" s="6"/>
      <c r="E164" s="42" t="s">
        <v>84</v>
      </c>
      <c r="F164" s="43">
        <v>32</v>
      </c>
      <c r="G164" s="43">
        <v>5.17</v>
      </c>
      <c r="H164" s="43">
        <v>21</v>
      </c>
      <c r="I164" s="43">
        <v>45</v>
      </c>
      <c r="J164" s="43">
        <v>387.2</v>
      </c>
      <c r="K164" s="44"/>
      <c r="L164" s="43">
        <v>7.48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572</v>
      </c>
      <c r="G165" s="19">
        <f t="shared" ref="G165:J165" si="78">SUM(G158:G164)</f>
        <v>48.760000000000005</v>
      </c>
      <c r="H165" s="19">
        <f t="shared" si="78"/>
        <v>29.19</v>
      </c>
      <c r="I165" s="19">
        <f t="shared" si="78"/>
        <v>106.69</v>
      </c>
      <c r="J165" s="19">
        <f t="shared" si="78"/>
        <v>894.8</v>
      </c>
      <c r="K165" s="25"/>
      <c r="L165" s="19">
        <f t="shared" ref="L165" si="79">SUM(L158:L164)</f>
        <v>68.52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89</v>
      </c>
      <c r="F166" s="43">
        <v>60</v>
      </c>
      <c r="G166" s="43">
        <v>1.1000000000000001</v>
      </c>
      <c r="H166" s="43">
        <v>4.2</v>
      </c>
      <c r="I166" s="43">
        <v>6</v>
      </c>
      <c r="J166" s="43">
        <v>71.8</v>
      </c>
      <c r="K166" s="44">
        <v>25</v>
      </c>
      <c r="L166" s="43">
        <v>9</v>
      </c>
    </row>
    <row r="167" spans="1:12" ht="15" x14ac:dyDescent="0.25">
      <c r="A167" s="23"/>
      <c r="B167" s="15"/>
      <c r="C167" s="11"/>
      <c r="D167" s="7" t="s">
        <v>26</v>
      </c>
      <c r="E167" s="53" t="s">
        <v>85</v>
      </c>
      <c r="F167" s="43">
        <v>205</v>
      </c>
      <c r="G167" s="43">
        <v>1.92</v>
      </c>
      <c r="H167" s="43">
        <v>4</v>
      </c>
      <c r="I167" s="43">
        <v>12.26</v>
      </c>
      <c r="J167" s="43">
        <v>87.8</v>
      </c>
      <c r="K167" s="44">
        <v>58</v>
      </c>
      <c r="L167" s="43">
        <v>14.04</v>
      </c>
    </row>
    <row r="168" spans="1:12" ht="15" x14ac:dyDescent="0.25">
      <c r="A168" s="23"/>
      <c r="B168" s="15"/>
      <c r="C168" s="11"/>
      <c r="D168" s="7" t="s">
        <v>27</v>
      </c>
      <c r="E168" s="53" t="s">
        <v>86</v>
      </c>
      <c r="F168" s="43">
        <v>100</v>
      </c>
      <c r="G168" s="43">
        <v>25.7</v>
      </c>
      <c r="H168" s="43">
        <v>1.9</v>
      </c>
      <c r="I168" s="43">
        <v>0.9</v>
      </c>
      <c r="J168" s="43">
        <v>123.8</v>
      </c>
      <c r="K168" s="44" t="s">
        <v>123</v>
      </c>
      <c r="L168" s="43">
        <v>36.04</v>
      </c>
    </row>
    <row r="169" spans="1:12" ht="15" x14ac:dyDescent="0.25">
      <c r="A169" s="23"/>
      <c r="B169" s="15"/>
      <c r="C169" s="11"/>
      <c r="D169" s="7" t="s">
        <v>28</v>
      </c>
      <c r="E169" s="53" t="s">
        <v>117</v>
      </c>
      <c r="F169" s="43">
        <v>150</v>
      </c>
      <c r="G169" s="43">
        <v>17.399999999999999</v>
      </c>
      <c r="H169" s="43">
        <v>1.56</v>
      </c>
      <c r="I169" s="43">
        <v>40.56</v>
      </c>
      <c r="J169" s="43">
        <v>245.76</v>
      </c>
      <c r="K169" s="44" t="s">
        <v>118</v>
      </c>
      <c r="L169" s="43">
        <v>12</v>
      </c>
    </row>
    <row r="170" spans="1:12" ht="15" x14ac:dyDescent="0.25">
      <c r="A170" s="23"/>
      <c r="B170" s="15"/>
      <c r="C170" s="11"/>
      <c r="D170" s="7" t="s">
        <v>29</v>
      </c>
      <c r="E170" s="51" t="s">
        <v>45</v>
      </c>
      <c r="F170" s="52">
        <v>200</v>
      </c>
      <c r="G170" s="43">
        <v>0.2</v>
      </c>
      <c r="H170" s="43">
        <v>0</v>
      </c>
      <c r="I170" s="43">
        <v>6.5</v>
      </c>
      <c r="J170" s="43">
        <v>26.8</v>
      </c>
      <c r="K170" s="44">
        <v>360</v>
      </c>
      <c r="L170" s="43">
        <v>2</v>
      </c>
    </row>
    <row r="171" spans="1:12" ht="15" x14ac:dyDescent="0.25">
      <c r="A171" s="23"/>
      <c r="B171" s="15"/>
      <c r="C171" s="11"/>
      <c r="D171" s="7" t="s">
        <v>30</v>
      </c>
      <c r="E171" s="53" t="s">
        <v>39</v>
      </c>
      <c r="F171" s="52">
        <v>30</v>
      </c>
      <c r="G171" s="43">
        <v>2.29</v>
      </c>
      <c r="H171" s="43">
        <v>0.99</v>
      </c>
      <c r="I171" s="43">
        <v>15.19</v>
      </c>
      <c r="J171" s="43">
        <v>80</v>
      </c>
      <c r="K171" s="44">
        <v>573</v>
      </c>
      <c r="L171" s="43">
        <v>2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119</v>
      </c>
      <c r="F173" s="43">
        <v>100</v>
      </c>
      <c r="G173" s="43">
        <v>3</v>
      </c>
      <c r="H173" s="43">
        <v>1.2</v>
      </c>
      <c r="I173" s="43">
        <v>18</v>
      </c>
      <c r="J173" s="43">
        <v>95</v>
      </c>
      <c r="K173" s="44"/>
      <c r="L173" s="43">
        <v>25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845</v>
      </c>
      <c r="G175" s="19">
        <f t="shared" ref="G175:J175" si="80">SUM(G166:G174)</f>
        <v>51.61</v>
      </c>
      <c r="H175" s="19">
        <f t="shared" si="80"/>
        <v>13.85</v>
      </c>
      <c r="I175" s="19">
        <f t="shared" si="80"/>
        <v>99.41</v>
      </c>
      <c r="J175" s="19">
        <f t="shared" si="80"/>
        <v>730.95999999999992</v>
      </c>
      <c r="K175" s="25"/>
      <c r="L175" s="19">
        <f t="shared" ref="L175" si="81">SUM(L166:L174)</f>
        <v>100.08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1417</v>
      </c>
      <c r="G176" s="32">
        <f t="shared" ref="G176" si="82">G165+G175</f>
        <v>100.37</v>
      </c>
      <c r="H176" s="32">
        <f t="shared" ref="H176" si="83">H165+H175</f>
        <v>43.04</v>
      </c>
      <c r="I176" s="32">
        <f t="shared" ref="I176" si="84">I165+I175</f>
        <v>206.1</v>
      </c>
      <c r="J176" s="32">
        <f t="shared" ref="J176:L176" si="85">J165+J175</f>
        <v>1625.7599999999998</v>
      </c>
      <c r="K176" s="32"/>
      <c r="L176" s="32">
        <f t="shared" si="85"/>
        <v>168.6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3" t="s">
        <v>87</v>
      </c>
      <c r="F177" s="40">
        <v>250</v>
      </c>
      <c r="G177" s="40">
        <v>17.899999999999999</v>
      </c>
      <c r="H177" s="40">
        <v>14.95</v>
      </c>
      <c r="I177" s="40">
        <v>29.83</v>
      </c>
      <c r="J177" s="40">
        <v>336.7</v>
      </c>
      <c r="K177" s="41" t="s">
        <v>90</v>
      </c>
      <c r="L177" s="40">
        <v>51.52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53" t="s">
        <v>88</v>
      </c>
      <c r="F179" s="43">
        <v>200</v>
      </c>
      <c r="G179" s="43">
        <v>0.04</v>
      </c>
      <c r="H179" s="43">
        <v>0</v>
      </c>
      <c r="I179" s="43">
        <v>24.76</v>
      </c>
      <c r="J179" s="43">
        <v>94.2</v>
      </c>
      <c r="K179" s="44">
        <v>349</v>
      </c>
      <c r="L179" s="43">
        <v>7</v>
      </c>
    </row>
    <row r="180" spans="1:12" ht="15" x14ac:dyDescent="0.25">
      <c r="A180" s="23"/>
      <c r="B180" s="15"/>
      <c r="C180" s="11"/>
      <c r="D180" s="7" t="s">
        <v>22</v>
      </c>
      <c r="E180" s="53" t="s">
        <v>39</v>
      </c>
      <c r="F180" s="52">
        <v>30</v>
      </c>
      <c r="G180" s="43">
        <v>2.29</v>
      </c>
      <c r="H180" s="43">
        <v>0.99</v>
      </c>
      <c r="I180" s="43">
        <v>15.19</v>
      </c>
      <c r="J180" s="43">
        <v>80</v>
      </c>
      <c r="K180" s="44">
        <v>573</v>
      </c>
      <c r="L180" s="43">
        <v>3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120</v>
      </c>
      <c r="F182" s="43">
        <v>60</v>
      </c>
      <c r="G182" s="43">
        <v>3.15</v>
      </c>
      <c r="H182" s="43">
        <v>8.3800000000000008</v>
      </c>
      <c r="I182" s="43">
        <v>15.64</v>
      </c>
      <c r="J182" s="43">
        <v>150.72</v>
      </c>
      <c r="K182" s="44">
        <v>75</v>
      </c>
      <c r="L182" s="43">
        <v>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23.379999999999995</v>
      </c>
      <c r="H184" s="19">
        <f t="shared" si="86"/>
        <v>24.32</v>
      </c>
      <c r="I184" s="19">
        <f t="shared" si="86"/>
        <v>85.42</v>
      </c>
      <c r="J184" s="19">
        <f t="shared" si="86"/>
        <v>661.62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120</v>
      </c>
      <c r="F185" s="43">
        <v>60</v>
      </c>
      <c r="G185" s="43">
        <v>3.15</v>
      </c>
      <c r="H185" s="43">
        <v>8.3800000000000008</v>
      </c>
      <c r="I185" s="43">
        <v>15.64</v>
      </c>
      <c r="J185" s="43">
        <v>150.72</v>
      </c>
      <c r="K185" s="44">
        <v>75</v>
      </c>
      <c r="L185" s="43">
        <v>7</v>
      </c>
    </row>
    <row r="186" spans="1:12" ht="15" x14ac:dyDescent="0.25">
      <c r="A186" s="23"/>
      <c r="B186" s="15"/>
      <c r="C186" s="11"/>
      <c r="D186" s="7" t="s">
        <v>26</v>
      </c>
      <c r="E186" s="53" t="s">
        <v>91</v>
      </c>
      <c r="F186" s="43">
        <v>220</v>
      </c>
      <c r="G186" s="43">
        <v>2.15</v>
      </c>
      <c r="H186" s="43">
        <v>2.27</v>
      </c>
      <c r="I186" s="43">
        <v>13.71</v>
      </c>
      <c r="J186" s="43">
        <v>83.8</v>
      </c>
      <c r="K186" s="44">
        <v>104</v>
      </c>
      <c r="L186" s="43">
        <v>20</v>
      </c>
    </row>
    <row r="187" spans="1:12" ht="15" x14ac:dyDescent="0.25">
      <c r="A187" s="23"/>
      <c r="B187" s="15"/>
      <c r="C187" s="11"/>
      <c r="D187" s="7" t="s">
        <v>27</v>
      </c>
      <c r="E187" s="53" t="s">
        <v>92</v>
      </c>
      <c r="F187" s="43">
        <v>120</v>
      </c>
      <c r="G187" s="43">
        <v>12.85</v>
      </c>
      <c r="H187" s="43">
        <v>9.15</v>
      </c>
      <c r="I187" s="43">
        <v>1.55</v>
      </c>
      <c r="J187" s="43">
        <v>140</v>
      </c>
      <c r="K187" s="44">
        <v>431</v>
      </c>
      <c r="L187" s="43">
        <v>39.6</v>
      </c>
    </row>
    <row r="188" spans="1:12" ht="15" x14ac:dyDescent="0.25">
      <c r="A188" s="23"/>
      <c r="B188" s="15"/>
      <c r="C188" s="11"/>
      <c r="D188" s="7" t="s">
        <v>28</v>
      </c>
      <c r="E188" s="53" t="s">
        <v>53</v>
      </c>
      <c r="F188" s="43">
        <v>150</v>
      </c>
      <c r="G188" s="43">
        <v>3.4</v>
      </c>
      <c r="H188" s="43">
        <v>6.1</v>
      </c>
      <c r="I188" s="43">
        <v>23.3</v>
      </c>
      <c r="J188" s="43">
        <v>161.69999999999999</v>
      </c>
      <c r="K188" s="44">
        <v>302</v>
      </c>
      <c r="L188" s="43">
        <v>16</v>
      </c>
    </row>
    <row r="189" spans="1:12" ht="15" x14ac:dyDescent="0.25">
      <c r="A189" s="23"/>
      <c r="B189" s="15"/>
      <c r="C189" s="11"/>
      <c r="D189" s="7" t="s">
        <v>29</v>
      </c>
      <c r="E189" s="53" t="s">
        <v>88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349</v>
      </c>
      <c r="L189" s="43">
        <v>7</v>
      </c>
    </row>
    <row r="190" spans="1:12" ht="15" x14ac:dyDescent="0.25">
      <c r="A190" s="23"/>
      <c r="B190" s="15"/>
      <c r="C190" s="11"/>
      <c r="D190" s="7" t="s">
        <v>30</v>
      </c>
      <c r="E190" s="53" t="s">
        <v>39</v>
      </c>
      <c r="F190" s="52">
        <v>30</v>
      </c>
      <c r="G190" s="43">
        <v>2.29</v>
      </c>
      <c r="H190" s="43">
        <v>0.99</v>
      </c>
      <c r="I190" s="43">
        <v>15.19</v>
      </c>
      <c r="J190" s="43">
        <v>80</v>
      </c>
      <c r="K190" s="44">
        <v>573</v>
      </c>
      <c r="L190" s="43">
        <v>3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84</v>
      </c>
      <c r="F192" s="43">
        <v>32</v>
      </c>
      <c r="G192" s="43">
        <v>5.17</v>
      </c>
      <c r="H192" s="43">
        <v>21</v>
      </c>
      <c r="I192" s="43">
        <v>45</v>
      </c>
      <c r="J192" s="43">
        <v>387.2</v>
      </c>
      <c r="K192" s="44"/>
      <c r="L192" s="43">
        <v>7.48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812</v>
      </c>
      <c r="G194" s="19">
        <f t="shared" ref="G194:J194" si="88">SUM(G185:G193)</f>
        <v>29.049999999999997</v>
      </c>
      <c r="H194" s="19">
        <f t="shared" si="88"/>
        <v>47.89</v>
      </c>
      <c r="I194" s="19">
        <f t="shared" si="88"/>
        <v>139.15</v>
      </c>
      <c r="J194" s="19">
        <f t="shared" si="88"/>
        <v>1097.6200000000001</v>
      </c>
      <c r="K194" s="25"/>
      <c r="L194" s="19">
        <f t="shared" ref="L194" si="89">SUM(L185:L193)</f>
        <v>100.08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1352</v>
      </c>
      <c r="G195" s="32">
        <f t="shared" ref="G195" si="90">G184+G194</f>
        <v>52.429999999999993</v>
      </c>
      <c r="H195" s="32">
        <f t="shared" ref="H195" si="91">H184+H194</f>
        <v>72.210000000000008</v>
      </c>
      <c r="I195" s="32">
        <f t="shared" ref="I195" si="92">I184+I194</f>
        <v>224.57</v>
      </c>
      <c r="J195" s="32">
        <f t="shared" ref="J195:L195" si="93">J184+J194</f>
        <v>1759.2400000000002</v>
      </c>
      <c r="K195" s="32"/>
      <c r="L195" s="32">
        <f t="shared" si="93"/>
        <v>168.60000000000002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1303.4000000000001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59.314999999999998</v>
      </c>
      <c r="H196" s="34">
        <f t="shared" si="94"/>
        <v>55.399000000000001</v>
      </c>
      <c r="I196" s="34">
        <f t="shared" si="94"/>
        <v>206.03000000000003</v>
      </c>
      <c r="J196" s="34">
        <f t="shared" si="94"/>
        <v>1514.377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168.6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  <ignoredErrors>
    <ignoredError sqref="F71 F120 F122:F1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2023-10-16T09:41:23Z</cp:lastPrinted>
  <dcterms:created xsi:type="dcterms:W3CDTF">2022-05-16T14:23:56Z</dcterms:created>
  <dcterms:modified xsi:type="dcterms:W3CDTF">2024-01-24T06:58:27Z</dcterms:modified>
</cp:coreProperties>
</file>