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FOOD c  051124" sheetId="3" r:id="rId1"/>
    <sheet name="меню с 05.10.24г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4" i="3" l="1"/>
  <c r="H194" i="3"/>
  <c r="I194" i="3"/>
  <c r="J194" i="3"/>
  <c r="L194" i="3"/>
  <c r="F194" i="3"/>
  <c r="G184" i="3"/>
  <c r="H184" i="3"/>
  <c r="I184" i="3"/>
  <c r="J184" i="3"/>
  <c r="L184" i="3"/>
  <c r="F184" i="3"/>
  <c r="G175" i="3"/>
  <c r="H175" i="3"/>
  <c r="I175" i="3"/>
  <c r="J175" i="3"/>
  <c r="L175" i="3"/>
  <c r="F175" i="3"/>
  <c r="G165" i="3"/>
  <c r="H165" i="3"/>
  <c r="I165" i="3"/>
  <c r="J165" i="3"/>
  <c r="L165" i="3"/>
  <c r="F165" i="3"/>
  <c r="G156" i="3"/>
  <c r="H156" i="3"/>
  <c r="I156" i="3"/>
  <c r="J156" i="3"/>
  <c r="L156" i="3"/>
  <c r="F156" i="3"/>
  <c r="G146" i="3"/>
  <c r="H146" i="3"/>
  <c r="I146" i="3"/>
  <c r="J146" i="3"/>
  <c r="L146" i="3"/>
  <c r="F146" i="3"/>
  <c r="G137" i="3"/>
  <c r="H137" i="3"/>
  <c r="I137" i="3"/>
  <c r="J137" i="3"/>
  <c r="L137" i="3"/>
  <c r="F137" i="3"/>
  <c r="G127" i="3" l="1"/>
  <c r="H127" i="3"/>
  <c r="I127" i="3"/>
  <c r="J127" i="3"/>
  <c r="L127" i="3"/>
  <c r="F127" i="3"/>
  <c r="G118" i="3"/>
  <c r="H118" i="3"/>
  <c r="I118" i="3"/>
  <c r="J118" i="3"/>
  <c r="K118" i="3"/>
  <c r="L118" i="3"/>
  <c r="F118" i="3"/>
  <c r="G108" i="3"/>
  <c r="H108" i="3"/>
  <c r="I108" i="3"/>
  <c r="J108" i="3"/>
  <c r="K108" i="3"/>
  <c r="L108" i="3"/>
  <c r="F108" i="3"/>
  <c r="G99" i="3"/>
  <c r="H99" i="3"/>
  <c r="I99" i="3"/>
  <c r="J99" i="3"/>
  <c r="L99" i="3"/>
  <c r="F99" i="3"/>
  <c r="G89" i="3"/>
  <c r="H89" i="3"/>
  <c r="I89" i="3"/>
  <c r="J89" i="3"/>
  <c r="L89" i="3"/>
  <c r="F89" i="3"/>
  <c r="G80" i="3"/>
  <c r="H80" i="3"/>
  <c r="I80" i="3"/>
  <c r="J80" i="3"/>
  <c r="L80" i="3"/>
  <c r="F80" i="3"/>
  <c r="H70" i="3"/>
  <c r="I70" i="3"/>
  <c r="J70" i="3"/>
  <c r="K70" i="3"/>
  <c r="L70" i="3"/>
  <c r="F70" i="3"/>
  <c r="G70" i="3"/>
  <c r="G61" i="3"/>
  <c r="H61" i="3"/>
  <c r="I61" i="3"/>
  <c r="J61" i="3"/>
  <c r="L61" i="3"/>
  <c r="F61" i="3"/>
  <c r="G51" i="3"/>
  <c r="H51" i="3"/>
  <c r="I51" i="3"/>
  <c r="J51" i="3"/>
  <c r="L51" i="3"/>
  <c r="F51" i="3"/>
  <c r="G42" i="3"/>
  <c r="H42" i="3"/>
  <c r="I42" i="3"/>
  <c r="J42" i="3"/>
  <c r="L42" i="3"/>
  <c r="F42" i="3"/>
  <c r="G32" i="3"/>
  <c r="H32" i="3"/>
  <c r="I32" i="3"/>
  <c r="J32" i="3"/>
  <c r="L32" i="3"/>
  <c r="F32" i="3"/>
  <c r="G23" i="3"/>
  <c r="H23" i="3"/>
  <c r="I23" i="3"/>
  <c r="J23" i="3"/>
  <c r="L23" i="3"/>
  <c r="F23" i="3"/>
  <c r="G13" i="3"/>
  <c r="H13" i="3"/>
  <c r="I13" i="3"/>
  <c r="J13" i="3"/>
  <c r="L13" i="3"/>
  <c r="F13" i="3"/>
  <c r="I574" i="2"/>
  <c r="H574" i="2"/>
  <c r="G574" i="2"/>
  <c r="F574" i="2"/>
  <c r="E574" i="2"/>
  <c r="D574" i="2"/>
  <c r="I565" i="2"/>
  <c r="H565" i="2"/>
  <c r="G565" i="2"/>
  <c r="F565" i="2"/>
  <c r="E565" i="2"/>
  <c r="D565" i="2"/>
  <c r="I557" i="2"/>
  <c r="H557" i="2"/>
  <c r="G557" i="2"/>
  <c r="F557" i="2"/>
  <c r="E557" i="2"/>
  <c r="D557" i="2"/>
  <c r="I549" i="2"/>
  <c r="H549" i="2"/>
  <c r="G549" i="2"/>
  <c r="F549" i="2"/>
  <c r="E549" i="2"/>
  <c r="D549" i="2"/>
  <c r="I540" i="2"/>
  <c r="H540" i="2"/>
  <c r="F540" i="2"/>
  <c r="E540" i="2"/>
  <c r="D540" i="2"/>
  <c r="I537" i="2"/>
  <c r="G537" i="2"/>
  <c r="G540" i="2" s="1"/>
  <c r="F537" i="2"/>
  <c r="H532" i="2"/>
  <c r="G532" i="2"/>
  <c r="F532" i="2"/>
  <c r="E532" i="2"/>
  <c r="D532" i="2"/>
  <c r="I531" i="2"/>
  <c r="I532" i="2" s="1"/>
  <c r="G531" i="2"/>
  <c r="F531" i="2"/>
  <c r="I525" i="2"/>
  <c r="H525" i="2"/>
  <c r="G525" i="2"/>
  <c r="F525" i="2"/>
  <c r="E525" i="2"/>
  <c r="D525" i="2"/>
  <c r="I518" i="2"/>
  <c r="H518" i="2"/>
  <c r="G518" i="2"/>
  <c r="F518" i="2"/>
  <c r="E518" i="2"/>
  <c r="D518" i="2"/>
  <c r="I509" i="2"/>
  <c r="H509" i="2"/>
  <c r="G509" i="2"/>
  <c r="F509" i="2"/>
  <c r="E509" i="2"/>
  <c r="D509" i="2"/>
  <c r="I500" i="2"/>
  <c r="H500" i="2"/>
  <c r="G500" i="2"/>
  <c r="F500" i="2"/>
  <c r="E500" i="2"/>
  <c r="D500" i="2"/>
  <c r="I492" i="2"/>
  <c r="H492" i="2"/>
  <c r="G492" i="2"/>
  <c r="F492" i="2"/>
  <c r="E492" i="2"/>
  <c r="D492" i="2"/>
  <c r="I484" i="2"/>
  <c r="H484" i="2"/>
  <c r="G484" i="2"/>
  <c r="F484" i="2"/>
  <c r="E484" i="2"/>
  <c r="D484" i="2"/>
  <c r="I476" i="2"/>
  <c r="H476" i="2"/>
  <c r="G476" i="2"/>
  <c r="F476" i="2"/>
  <c r="E476" i="2"/>
  <c r="D476" i="2"/>
  <c r="I469" i="2"/>
  <c r="H469" i="2"/>
  <c r="G469" i="2"/>
  <c r="F469" i="2"/>
  <c r="E469" i="2"/>
  <c r="D469" i="2"/>
  <c r="I461" i="2"/>
  <c r="H461" i="2"/>
  <c r="G461" i="2"/>
  <c r="F461" i="2"/>
  <c r="E461" i="2"/>
  <c r="D461" i="2"/>
  <c r="I453" i="2"/>
  <c r="H453" i="2"/>
  <c r="G453" i="2"/>
  <c r="F453" i="2"/>
  <c r="E453" i="2"/>
  <c r="D453" i="2"/>
  <c r="I445" i="2"/>
  <c r="H445" i="2"/>
  <c r="G445" i="2"/>
  <c r="F445" i="2"/>
  <c r="E445" i="2"/>
  <c r="D445" i="2"/>
  <c r="I437" i="2"/>
  <c r="H437" i="2"/>
  <c r="G437" i="2"/>
  <c r="F437" i="2"/>
  <c r="E437" i="2"/>
  <c r="D437" i="2"/>
  <c r="I430" i="2"/>
  <c r="H430" i="2"/>
  <c r="G430" i="2"/>
  <c r="F430" i="2"/>
  <c r="E430" i="2"/>
  <c r="D430" i="2"/>
  <c r="I421" i="2"/>
  <c r="H421" i="2"/>
  <c r="G421" i="2"/>
  <c r="F421" i="2"/>
  <c r="E421" i="2"/>
  <c r="D421" i="2"/>
  <c r="I414" i="2"/>
  <c r="H414" i="2"/>
  <c r="G414" i="2"/>
  <c r="F414" i="2"/>
  <c r="E414" i="2"/>
  <c r="D414" i="2"/>
  <c r="I405" i="2"/>
  <c r="H405" i="2"/>
  <c r="G405" i="2"/>
  <c r="F405" i="2"/>
  <c r="E405" i="2"/>
  <c r="D405" i="2"/>
  <c r="I395" i="2"/>
  <c r="H395" i="2"/>
  <c r="G395" i="2"/>
  <c r="F395" i="2"/>
  <c r="E395" i="2"/>
  <c r="D395" i="2"/>
  <c r="I386" i="2"/>
  <c r="H386" i="2"/>
  <c r="G386" i="2"/>
  <c r="F386" i="2"/>
  <c r="E386" i="2"/>
  <c r="D386" i="2"/>
  <c r="I376" i="2"/>
  <c r="H376" i="2"/>
  <c r="G376" i="2"/>
  <c r="F376" i="2"/>
  <c r="E376" i="2"/>
  <c r="D376" i="2"/>
  <c r="I368" i="2"/>
  <c r="H368" i="2"/>
  <c r="G368" i="2"/>
  <c r="F368" i="2"/>
  <c r="E368" i="2"/>
  <c r="D368" i="2"/>
  <c r="I360" i="2"/>
  <c r="H360" i="2"/>
  <c r="G360" i="2"/>
  <c r="F360" i="2"/>
  <c r="E360" i="2"/>
  <c r="D360" i="2"/>
  <c r="I353" i="2"/>
  <c r="H353" i="2"/>
  <c r="G353" i="2"/>
  <c r="F353" i="2"/>
  <c r="E353" i="2"/>
  <c r="D353" i="2"/>
  <c r="I345" i="2"/>
  <c r="H345" i="2"/>
  <c r="G345" i="2"/>
  <c r="F345" i="2"/>
  <c r="E345" i="2"/>
  <c r="D345" i="2"/>
  <c r="I336" i="2"/>
  <c r="H336" i="2"/>
  <c r="G336" i="2"/>
  <c r="F336" i="2"/>
  <c r="E336" i="2"/>
  <c r="D336" i="2"/>
  <c r="I327" i="2"/>
  <c r="H327" i="2"/>
  <c r="G327" i="2"/>
  <c r="F327" i="2"/>
  <c r="E327" i="2"/>
  <c r="D327" i="2"/>
  <c r="I318" i="2"/>
  <c r="H318" i="2"/>
  <c r="G318" i="2"/>
  <c r="F318" i="2"/>
  <c r="E318" i="2"/>
  <c r="D318" i="2"/>
  <c r="I311" i="2"/>
  <c r="H311" i="2"/>
  <c r="G311" i="2"/>
  <c r="F311" i="2"/>
  <c r="E311" i="2"/>
  <c r="D311" i="2"/>
  <c r="I302" i="2"/>
  <c r="H302" i="2"/>
  <c r="G302" i="2"/>
  <c r="F302" i="2"/>
  <c r="E302" i="2"/>
  <c r="D302" i="2"/>
  <c r="I294" i="2"/>
  <c r="H294" i="2"/>
  <c r="G294" i="2"/>
  <c r="F294" i="2"/>
  <c r="E294" i="2"/>
  <c r="D294" i="2"/>
  <c r="I285" i="2"/>
  <c r="H285" i="2"/>
  <c r="G285" i="2"/>
  <c r="F285" i="2"/>
  <c r="E285" i="2"/>
  <c r="D285" i="2"/>
  <c r="I277" i="2"/>
  <c r="H277" i="2"/>
  <c r="G277" i="2"/>
  <c r="F277" i="2"/>
  <c r="E277" i="2"/>
  <c r="D277" i="2"/>
  <c r="I270" i="2"/>
  <c r="H270" i="2"/>
  <c r="G270" i="2"/>
  <c r="F270" i="2"/>
  <c r="E270" i="2"/>
  <c r="D270" i="2"/>
  <c r="I261" i="2"/>
  <c r="H261" i="2"/>
  <c r="G261" i="2"/>
  <c r="F261" i="2"/>
  <c r="E261" i="2"/>
  <c r="D261" i="2"/>
  <c r="I255" i="2"/>
  <c r="H255" i="2"/>
  <c r="G255" i="2"/>
  <c r="F255" i="2"/>
  <c r="E255" i="2"/>
  <c r="D255" i="2"/>
  <c r="I245" i="2"/>
  <c r="H245" i="2"/>
  <c r="G245" i="2"/>
  <c r="F245" i="2"/>
  <c r="E245" i="2"/>
  <c r="D245" i="2"/>
  <c r="I238" i="2"/>
  <c r="H238" i="2"/>
  <c r="G238" i="2"/>
  <c r="F238" i="2"/>
  <c r="E238" i="2"/>
  <c r="D238" i="2"/>
  <c r="I230" i="2"/>
  <c r="H230" i="2"/>
  <c r="G230" i="2"/>
  <c r="F230" i="2"/>
  <c r="E230" i="2"/>
  <c r="D230" i="2"/>
  <c r="I223" i="2"/>
  <c r="H223" i="2"/>
  <c r="G223" i="2"/>
  <c r="F223" i="2"/>
  <c r="E223" i="2"/>
  <c r="D223" i="2"/>
  <c r="I216" i="2"/>
  <c r="H216" i="2"/>
  <c r="G216" i="2"/>
  <c r="F216" i="2"/>
  <c r="E216" i="2"/>
  <c r="D216" i="2"/>
  <c r="I209" i="2"/>
  <c r="H209" i="2"/>
  <c r="G209" i="2"/>
  <c r="F209" i="2"/>
  <c r="E209" i="2"/>
  <c r="D209" i="2"/>
  <c r="I203" i="2"/>
  <c r="H203" i="2"/>
  <c r="G203" i="2"/>
  <c r="F203" i="2"/>
  <c r="E203" i="2"/>
  <c r="D203" i="2"/>
  <c r="I194" i="2"/>
  <c r="H194" i="2"/>
  <c r="G194" i="2"/>
  <c r="F194" i="2"/>
  <c r="E194" i="2"/>
  <c r="D194" i="2"/>
  <c r="I187" i="2"/>
  <c r="H187" i="2"/>
  <c r="G187" i="2"/>
  <c r="F187" i="2"/>
  <c r="E187" i="2"/>
  <c r="D187" i="2"/>
  <c r="I178" i="2"/>
  <c r="H178" i="2"/>
  <c r="G178" i="2"/>
  <c r="F178" i="2"/>
  <c r="E178" i="2"/>
  <c r="D178" i="2"/>
  <c r="I170" i="2"/>
  <c r="H170" i="2"/>
  <c r="G170" i="2"/>
  <c r="F170" i="2"/>
  <c r="E170" i="2"/>
  <c r="D170" i="2"/>
  <c r="I162" i="2"/>
  <c r="H162" i="2"/>
  <c r="G162" i="2"/>
  <c r="F162" i="2"/>
  <c r="E162" i="2"/>
  <c r="D162" i="2"/>
  <c r="I153" i="2"/>
  <c r="H153" i="2"/>
  <c r="G153" i="2"/>
  <c r="F153" i="2"/>
  <c r="E153" i="2"/>
  <c r="D153" i="2"/>
  <c r="E146" i="2"/>
  <c r="I138" i="2"/>
  <c r="H138" i="2"/>
  <c r="G138" i="2"/>
  <c r="F138" i="2"/>
  <c r="E138" i="2"/>
  <c r="D138" i="2"/>
  <c r="I130" i="2"/>
  <c r="H130" i="2"/>
  <c r="G130" i="2"/>
  <c r="F130" i="2"/>
  <c r="E130" i="2"/>
  <c r="D130" i="2"/>
  <c r="I122" i="2"/>
  <c r="H122" i="2"/>
  <c r="G122" i="2"/>
  <c r="F122" i="2"/>
  <c r="E122" i="2"/>
  <c r="I114" i="2"/>
  <c r="H114" i="2"/>
  <c r="G114" i="2"/>
  <c r="F114" i="2"/>
  <c r="E114" i="2"/>
  <c r="D114" i="2"/>
  <c r="I105" i="2"/>
  <c r="H105" i="2"/>
  <c r="G105" i="2"/>
  <c r="F105" i="2"/>
  <c r="E105" i="2"/>
  <c r="D105" i="2"/>
  <c r="I96" i="2"/>
  <c r="H96" i="2"/>
  <c r="G96" i="2"/>
  <c r="F96" i="2"/>
  <c r="E96" i="2"/>
  <c r="D96" i="2"/>
  <c r="I89" i="2"/>
  <c r="H89" i="2"/>
  <c r="G89" i="2"/>
  <c r="F89" i="2"/>
  <c r="E89" i="2"/>
  <c r="D89" i="2"/>
  <c r="I80" i="2"/>
  <c r="H80" i="2"/>
  <c r="G80" i="2"/>
  <c r="F80" i="2"/>
  <c r="E80" i="2"/>
  <c r="D80" i="2"/>
  <c r="I72" i="2"/>
  <c r="H72" i="2"/>
  <c r="G72" i="2"/>
  <c r="F72" i="2"/>
  <c r="E72" i="2"/>
  <c r="D72" i="2"/>
  <c r="I63" i="2"/>
  <c r="H63" i="2"/>
  <c r="G63" i="2"/>
  <c r="F63" i="2"/>
  <c r="E63" i="2"/>
  <c r="D63" i="2"/>
  <c r="I55" i="2"/>
  <c r="H55" i="2"/>
  <c r="G55" i="2"/>
  <c r="F55" i="2"/>
  <c r="E55" i="2"/>
  <c r="D55" i="2"/>
  <c r="I46" i="2"/>
  <c r="H46" i="2"/>
  <c r="G46" i="2"/>
  <c r="F46" i="2"/>
  <c r="E46" i="2"/>
  <c r="D46" i="2"/>
  <c r="I38" i="2"/>
  <c r="H38" i="2"/>
  <c r="G38" i="2"/>
  <c r="F38" i="2"/>
  <c r="E38" i="2"/>
  <c r="D38" i="2"/>
  <c r="I31" i="2"/>
  <c r="H31" i="2"/>
  <c r="G31" i="2"/>
  <c r="F31" i="2"/>
  <c r="E31" i="2"/>
  <c r="D31" i="2"/>
  <c r="I22" i="2"/>
  <c r="H22" i="2"/>
  <c r="G22" i="2"/>
  <c r="F22" i="2"/>
  <c r="E22" i="2"/>
  <c r="D22" i="2"/>
  <c r="I14" i="2"/>
  <c r="H14" i="2"/>
  <c r="G14" i="2"/>
  <c r="F14" i="2"/>
  <c r="E14" i="2"/>
  <c r="D14" i="2"/>
</calcChain>
</file>

<file path=xl/sharedStrings.xml><?xml version="1.0" encoding="utf-8"?>
<sst xmlns="http://schemas.openxmlformats.org/spreadsheetml/2006/main" count="960" uniqueCount="268">
  <si>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</si>
  <si>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</si>
  <si>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</si>
  <si>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</si>
  <si>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</si>
  <si>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</si>
  <si>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</si>
  <si>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</si>
  <si>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54-9к</t>
  </si>
  <si>
    <t>гор.напиток</t>
  </si>
  <si>
    <t>54-2гн</t>
  </si>
  <si>
    <t xml:space="preserve">Чай с сахаром </t>
  </si>
  <si>
    <t>хлеб</t>
  </si>
  <si>
    <t>хлеб пшеничный</t>
  </si>
  <si>
    <t>Яйцо отварное</t>
  </si>
  <si>
    <t>Кондитерское изделие</t>
  </si>
  <si>
    <t>фрукты</t>
  </si>
  <si>
    <t>Обед</t>
  </si>
  <si>
    <t>закуска</t>
  </si>
  <si>
    <t xml:space="preserve">Икра кабачковая </t>
  </si>
  <si>
    <t>1 блюдо</t>
  </si>
  <si>
    <t>54-3с</t>
  </si>
  <si>
    <t>Рассольник со сметаной 200/7</t>
  </si>
  <si>
    <t>2 блюдо</t>
  </si>
  <si>
    <t>гарнир</t>
  </si>
  <si>
    <t>хлеб бел.</t>
  </si>
  <si>
    <t>хлеб черн.</t>
  </si>
  <si>
    <t>Пирожное бисквитное</t>
  </si>
  <si>
    <t>54-22з</t>
  </si>
  <si>
    <t>54-25м</t>
  </si>
  <si>
    <t>Курица тушеная с морковью</t>
  </si>
  <si>
    <t>Салат из свежих помидор с луком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</si>
  <si>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</si>
  <si>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</si>
  <si>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</si>
  <si>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</si>
  <si>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54-13к</t>
  </si>
  <si>
    <t>Фрукт (яблоко)</t>
  </si>
  <si>
    <t>Салат "Витаминный"</t>
  </si>
  <si>
    <t>Плов из птицы 90/130г</t>
  </si>
  <si>
    <t xml:space="preserve">Напиток апельсиновый </t>
  </si>
  <si>
    <t>54-19к</t>
  </si>
  <si>
    <t>54-1о/54-1з</t>
  </si>
  <si>
    <t>Омлет натуральный 75г/ сыр в нарезке 20</t>
  </si>
  <si>
    <t>54-2з</t>
  </si>
  <si>
    <t>Огурец свежий в нарезке</t>
  </si>
  <si>
    <t xml:space="preserve">Суп- харчо </t>
  </si>
  <si>
    <t>Домашнее жаркое 30/150</t>
  </si>
  <si>
    <t>компот из смеси сухофруктов</t>
  </si>
  <si>
    <t>54-20к</t>
  </si>
  <si>
    <t>Гематоген</t>
  </si>
  <si>
    <t>54-3з</t>
  </si>
  <si>
    <t>Помидор свежий в нарезке</t>
  </si>
  <si>
    <t>Борщ со сметаной 200/5</t>
  </si>
  <si>
    <t>54-16м</t>
  </si>
  <si>
    <t>гор.блюдо</t>
  </si>
  <si>
    <t>Напиток кисломолочный (йогурт)</t>
  </si>
  <si>
    <t>Салат из помидор с луком</t>
  </si>
  <si>
    <t>Суп с крупой (перловой)</t>
  </si>
  <si>
    <t>54-18м</t>
  </si>
  <si>
    <t>302/528</t>
  </si>
  <si>
    <t>54-11з</t>
  </si>
  <si>
    <t>Салат из моркови и яблок</t>
  </si>
  <si>
    <t xml:space="preserve">Суп - уха с рыбными консервами </t>
  </si>
  <si>
    <t>Напиток из плодов шиповника</t>
  </si>
  <si>
    <t>54-16к</t>
  </si>
  <si>
    <t>Каша молочная "Дружба"</t>
  </si>
  <si>
    <t>Свекольник со сметаной 200/5</t>
  </si>
  <si>
    <t>54-21м</t>
  </si>
  <si>
    <t>Куры отварные</t>
  </si>
  <si>
    <t>Горошница</t>
  </si>
  <si>
    <t>54-4р</t>
  </si>
  <si>
    <t>54-8з</t>
  </si>
  <si>
    <t>Голубы ленивые с соусом 100/20</t>
  </si>
  <si>
    <t>компот из смеси ягод</t>
  </si>
  <si>
    <t xml:space="preserve">   </t>
  </si>
  <si>
    <t>Согласовано:</t>
  </si>
  <si>
    <t>Директор ООО "Русь"_________Ю.В Веденеева</t>
  </si>
  <si>
    <t>Наименование блюда</t>
  </si>
  <si>
    <t>Выход блюда</t>
  </si>
  <si>
    <t xml:space="preserve">Цена </t>
  </si>
  <si>
    <t>Пищевые вещества (г)</t>
  </si>
  <si>
    <t>Энергетическая ценность (ккал)</t>
  </si>
  <si>
    <t>день 1</t>
  </si>
  <si>
    <r>
      <t xml:space="preserve">Завтрак Вариант № 2  </t>
    </r>
    <r>
      <rPr>
        <b/>
        <sz val="14"/>
        <color theme="1"/>
        <rFont val="Calibri"/>
        <family val="2"/>
        <charset val="204"/>
        <scheme val="minor"/>
      </rPr>
      <t>5-11</t>
    </r>
    <r>
      <rPr>
        <b/>
        <sz val="12"/>
        <color theme="1"/>
        <rFont val="Calibri"/>
        <family val="2"/>
        <charset val="204"/>
        <scheme val="minor"/>
      </rPr>
      <t xml:space="preserve"> класс</t>
    </r>
  </si>
  <si>
    <t>завтрак 52,60 руб</t>
  </si>
  <si>
    <t xml:space="preserve">Макаронные изделия отварные </t>
  </si>
  <si>
    <t xml:space="preserve">Соус красный основной </t>
  </si>
  <si>
    <t>чай с сахаром</t>
  </si>
  <si>
    <t>Сыр твердых сортов в нарезке</t>
  </si>
  <si>
    <t>батон нарезной</t>
  </si>
  <si>
    <t>завтрак 71,47 руб</t>
  </si>
  <si>
    <t>ЗАВТРАК 1 - 4 класс</t>
  </si>
  <si>
    <t xml:space="preserve">Каша молочная геркулесовая </t>
  </si>
  <si>
    <t xml:space="preserve"> </t>
  </si>
  <si>
    <t>Кондитерское изделие (мини-рулет бисквитный)</t>
  </si>
  <si>
    <t>завтрак ОВЗ  78,30 руб начальное  звено</t>
  </si>
  <si>
    <t xml:space="preserve">первый прием пищи </t>
  </si>
  <si>
    <t>Масло сливочное</t>
  </si>
  <si>
    <t>Второй прием пищи</t>
  </si>
  <si>
    <t xml:space="preserve">Булочка с сахаром </t>
  </si>
  <si>
    <t>завтрак 92,60 руб</t>
  </si>
  <si>
    <t>Завтрак 5 - 11 класс</t>
  </si>
  <si>
    <t xml:space="preserve">Макаронные изделия отварные с сыром  </t>
  </si>
  <si>
    <t xml:space="preserve">Фрукт (Яблоко) </t>
  </si>
  <si>
    <t>завтрак ОВЗ  78,30 руб старшее звено</t>
  </si>
  <si>
    <t>Фрукт (Яблоко)</t>
  </si>
  <si>
    <t>обед 104,38 руб</t>
  </si>
  <si>
    <t>Обед 1 - 4 класс</t>
  </si>
  <si>
    <t>Пирожное бисквитное  1шт</t>
  </si>
  <si>
    <t>обед 127,6 руб</t>
  </si>
  <si>
    <t>Обед 5 - 11 класс</t>
  </si>
  <si>
    <t xml:space="preserve">Рассольник со сметаной </t>
  </si>
  <si>
    <t>день 2</t>
  </si>
  <si>
    <t>завтрак 52,6 руб</t>
  </si>
  <si>
    <t>Салат из свежих помидор и огурцов</t>
  </si>
  <si>
    <t>Каша гречневая рассыпчатая</t>
  </si>
  <si>
    <t xml:space="preserve">Запеканка творожная </t>
  </si>
  <si>
    <t xml:space="preserve">Каша молочная кукурузная </t>
  </si>
  <si>
    <t xml:space="preserve">Первый прием пищи </t>
  </si>
  <si>
    <t>Булочка с повидлом</t>
  </si>
  <si>
    <t>ЗАВТРАК 5 - 11 класс</t>
  </si>
  <si>
    <t>завтрак  92,60 руб</t>
  </si>
  <si>
    <t xml:space="preserve">Яйцо отварное </t>
  </si>
  <si>
    <t>Каша гречневая с маслом</t>
  </si>
  <si>
    <t xml:space="preserve">завтрак ОВЗ  78,30 руб старшее звено </t>
  </si>
  <si>
    <t>Булочка "Бриошь"</t>
  </si>
  <si>
    <t>Щи из свежей капусты  со сметаной</t>
  </si>
  <si>
    <t>обед 127,60 руб</t>
  </si>
  <si>
    <t xml:space="preserve">Щи из свежей капусты </t>
  </si>
  <si>
    <t>840</t>
  </si>
  <si>
    <t>цена</t>
  </si>
  <si>
    <t>день 3</t>
  </si>
  <si>
    <t xml:space="preserve">Каша манная с маслом </t>
  </si>
  <si>
    <t xml:space="preserve">Второй прием пищи </t>
  </si>
  <si>
    <t>Печенье "Земляника со сливками " (2 шт)</t>
  </si>
  <si>
    <t>Сложный гарнир (картофельное пюре, капуста тушеная)</t>
  </si>
  <si>
    <t>Рыба, тушеная в томатном соусе с овощами   60/40</t>
  </si>
  <si>
    <t>Булочка "домашняя"</t>
  </si>
  <si>
    <t>Сок</t>
  </si>
  <si>
    <t>день 4</t>
  </si>
  <si>
    <t>каша пшеничная   молочная</t>
  </si>
  <si>
    <t>Печенье "Тонди"</t>
  </si>
  <si>
    <t xml:space="preserve">Фрукт (яблоко) </t>
  </si>
  <si>
    <t xml:space="preserve">второй  прием пищи </t>
  </si>
  <si>
    <t xml:space="preserve">Булочка с маком </t>
  </si>
  <si>
    <t>Салат "Витаминный" (капуста, морковь, кукуруза, масло растительное)</t>
  </si>
  <si>
    <t>Плов из птицы 90/180</t>
  </si>
  <si>
    <t>Булочка с корицей</t>
  </si>
  <si>
    <t>обед 104,38руб</t>
  </si>
  <si>
    <t>Суп  с фрикадельками 200/20</t>
  </si>
  <si>
    <t>Плов из птицы  90/130</t>
  </si>
  <si>
    <t>Суп картофельный с фрикадельками 300/20</t>
  </si>
  <si>
    <t>день 5</t>
  </si>
  <si>
    <t xml:space="preserve">каша пшенная  молочная </t>
  </si>
  <si>
    <t xml:space="preserve">Пирожок с капустой </t>
  </si>
  <si>
    <t>чай с   сахаром</t>
  </si>
  <si>
    <t>завтрак  71,47 руб</t>
  </si>
  <si>
    <t xml:space="preserve">Суп молочный с макаронными изделиями </t>
  </si>
  <si>
    <t>Хлеб пшеничный</t>
  </si>
  <si>
    <t xml:space="preserve">Омлет натуральный </t>
  </si>
  <si>
    <t>Расстегай с курагой</t>
  </si>
  <si>
    <t>Домашнее жаркое 30/200</t>
  </si>
  <si>
    <t>Домашнее жаркое 40/200</t>
  </si>
  <si>
    <t>день 6</t>
  </si>
  <si>
    <t>Кондитерское изделие (круасан)</t>
  </si>
  <si>
    <t>30</t>
  </si>
  <si>
    <t>Печенье "Даренка" на топленом молоке (2 шт)</t>
  </si>
  <si>
    <t xml:space="preserve">Борщ со сметаной </t>
  </si>
  <si>
    <t>день 7</t>
  </si>
  <si>
    <t xml:space="preserve">Каша рисовая молочная  </t>
  </si>
  <si>
    <t>Каша рисовая молочная</t>
  </si>
  <si>
    <t>Каша рисовая  рассыпчатая</t>
  </si>
  <si>
    <t xml:space="preserve">Биточек из курицы </t>
  </si>
  <si>
    <t xml:space="preserve">Чай с лимоном </t>
  </si>
  <si>
    <t xml:space="preserve">Вафли </t>
  </si>
  <si>
    <t>Печень по-строгановски</t>
  </si>
  <si>
    <t>Кондитерское изделие (печенье хиппобо)</t>
  </si>
  <si>
    <t>день 8</t>
  </si>
  <si>
    <t>каша молочная пшеничная</t>
  </si>
  <si>
    <t>Вареники с картошкой   (180/5)</t>
  </si>
  <si>
    <t>38.41</t>
  </si>
  <si>
    <t>Печенье Шоколадное (2шт)</t>
  </si>
  <si>
    <t>Вареники с картошкой с маслом 245/5</t>
  </si>
  <si>
    <t>Вареники с картошкой с маслом 215/5</t>
  </si>
  <si>
    <t>Кондитерское изделие (Круассан)</t>
  </si>
  <si>
    <t>день 9</t>
  </si>
  <si>
    <t>каша    молочная "Дружба"</t>
  </si>
  <si>
    <t>Каша    молочная "Дружба"</t>
  </si>
  <si>
    <t xml:space="preserve">Фрукт (банан) </t>
  </si>
  <si>
    <t>Кондитерское изделие (Печенье шоколадное) 2шт</t>
  </si>
  <si>
    <t>Куры отварные с соусом 90/50</t>
  </si>
  <si>
    <t>Печенье шоколадное 2шт</t>
  </si>
  <si>
    <t xml:space="preserve">Свекольник со сметаной </t>
  </si>
  <si>
    <t xml:space="preserve">Куры отварные с соусом </t>
  </si>
  <si>
    <t>день 10</t>
  </si>
  <si>
    <t xml:space="preserve">Салат  из белокачанной капусты </t>
  </si>
  <si>
    <t xml:space="preserve">Картофельное пюре  с маслом </t>
  </si>
  <si>
    <t xml:space="preserve">Картофельное пюре  </t>
  </si>
  <si>
    <t xml:space="preserve">Котлета рыбная </t>
  </si>
  <si>
    <t xml:space="preserve">Хачапури с сыром </t>
  </si>
  <si>
    <t xml:space="preserve">Голубцы ленивые с соусом </t>
  </si>
  <si>
    <t xml:space="preserve">Булочка Бриошь </t>
  </si>
  <si>
    <t xml:space="preserve">Суп  с картофелем и  макаронными изделиями с куриным мясом </t>
  </si>
  <si>
    <t>Кондитерское изделие (Пирожное бисквитное)</t>
  </si>
  <si>
    <t>Запеканка из творога 100, Каша молочная кукурузная  200</t>
  </si>
  <si>
    <t>Блинчик со сгущеным молоком 60/10</t>
  </si>
  <si>
    <t xml:space="preserve">Макаронные изделия отварные с сыром </t>
  </si>
  <si>
    <t>Тефтели с рисом и соусом 70/20</t>
  </si>
  <si>
    <t>Директор Гимназии № 3  МОАУ"Гимназия №3"</t>
  </si>
  <si>
    <t xml:space="preserve">_______   Е.В. Сабурова  </t>
  </si>
  <si>
    <t>Примерное  10-ти дневное меню обедов и завтраков для учащихся 1-4 классов, 5-11 класснов , ОВЗ с ________2024г</t>
  </si>
  <si>
    <t xml:space="preserve">Биточек из курицы с соусом </t>
  </si>
  <si>
    <t>Тефтели "Ежики " с  соусом  65/40</t>
  </si>
  <si>
    <t>Котлеты из говядины с соусом 80/30</t>
  </si>
  <si>
    <r>
      <rPr>
        <b/>
        <sz val="12"/>
        <color theme="1"/>
        <rFont val="Calibri"/>
        <family val="2"/>
        <charset val="204"/>
        <scheme val="minor"/>
      </rPr>
      <t xml:space="preserve">Завтрак Вариант № 2  </t>
    </r>
    <r>
      <rPr>
        <b/>
        <sz val="14"/>
        <color theme="1"/>
        <rFont val="Calibri"/>
        <family val="2"/>
        <charset val="204"/>
        <scheme val="minor"/>
      </rPr>
      <t>5-11</t>
    </r>
    <r>
      <rPr>
        <b/>
        <sz val="12"/>
        <color theme="1"/>
        <rFont val="Calibri"/>
        <family val="2"/>
        <charset val="204"/>
        <scheme val="minor"/>
      </rPr>
      <t xml:space="preserve"> класс</t>
    </r>
  </si>
  <si>
    <r>
      <rPr>
        <sz val="11"/>
        <color theme="1"/>
        <rFont val="Calibri"/>
        <family val="2"/>
        <scheme val="minor"/>
      </rPr>
      <t>Суп  с картофелем и  макаронными изделиями</t>
    </r>
    <r>
      <rPr>
        <b/>
        <sz val="11"/>
        <color theme="1"/>
        <rFont val="Calibri"/>
        <family val="2"/>
        <charset val="204"/>
        <scheme val="minor"/>
      </rPr>
      <t xml:space="preserve"> с куриным мясом 200/20</t>
    </r>
  </si>
  <si>
    <t>МОАУ "Гимназия № 3 г. Орска Оренбургской области"</t>
  </si>
  <si>
    <t>должность</t>
  </si>
  <si>
    <t>Директор</t>
  </si>
  <si>
    <t>Типовое примерное меню приготавливаемых блюд</t>
  </si>
  <si>
    <t>фамилия</t>
  </si>
  <si>
    <t>Сабурова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</si>
  <si>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</si>
  <si>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</si>
  <si>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</si>
  <si>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</si>
  <si>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</si>
  <si>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</si>
  <si>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</si>
  <si>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</si>
  <si>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</si>
  <si>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</si>
  <si>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</si>
  <si>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</si>
  <si>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</si>
  <si>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 xml:space="preserve">Макаронные изделия отварные с маслом </t>
  </si>
  <si>
    <t>напиток</t>
  </si>
  <si>
    <t>Итого за день:</t>
  </si>
  <si>
    <t>Щи из свежей капусты со сметаной 200/10</t>
  </si>
  <si>
    <t>Каша гречневая рассыпчатая с маслом</t>
  </si>
  <si>
    <t>Яблоко</t>
  </si>
  <si>
    <t>Суп гороховый</t>
  </si>
  <si>
    <t>Картофельное пюре</t>
  </si>
  <si>
    <t>Напиток апельсиновый</t>
  </si>
  <si>
    <t>Суп картофельный с фрикадельками 200/20</t>
  </si>
  <si>
    <t>Суп- харчо</t>
  </si>
  <si>
    <t>Макаронные изделия отварные</t>
  </si>
  <si>
    <t>Каша рисовая рссыпчатая</t>
  </si>
  <si>
    <t>чай с лимоном</t>
  </si>
  <si>
    <t>Вареники с картошкой и с маслом (180/5)</t>
  </si>
  <si>
    <t>Суп-уха с рыбными консервами</t>
  </si>
  <si>
    <t>54-21г</t>
  </si>
  <si>
    <t>Среднее значение за период:</t>
  </si>
  <si>
    <t>Каша манная с маслом 205 Блинчик со сгущеным молоком  60/10</t>
  </si>
  <si>
    <t xml:space="preserve">Салат из свежих помидор с луком </t>
  </si>
  <si>
    <t>Каша пшеничная молочная,  масло сливочное</t>
  </si>
  <si>
    <t xml:space="preserve">Яблоко </t>
  </si>
  <si>
    <t>Тефтели 70 соус красный основной 20</t>
  </si>
  <si>
    <t>54-25к</t>
  </si>
  <si>
    <t>Салат  из помидор с луком</t>
  </si>
  <si>
    <t>Банан</t>
  </si>
  <si>
    <t xml:space="preserve">Картофельное пюре, Котлета рыбная с соусом </t>
  </si>
  <si>
    <t>Салат из белокачанной капусты</t>
  </si>
  <si>
    <t>Суп картофельный с макаронными изделиями и куриным мясом 200/20</t>
  </si>
  <si>
    <t>Каша молочная геркулесовая, яйцо отварное</t>
  </si>
  <si>
    <t xml:space="preserve">Биточек из курицы 75, соус красный основной 25  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</si>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</sst>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D8D8D8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1" fontId="0" fillId="0" borderId="2" xfId="0" applyNumberFormat="1" applyBorder="1"/>
    <xf numFmtId="1" fontId="0" fillId="0" borderId="1" xfId="0" applyNumberFormat="1" applyBorder="1"/>
    <xf numFmtId="0" fontId="0" fillId="0" borderId="4" xfId="0" applyBorder="1"/>
    <xf numFmtId="0" fontId="4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6" fillId="0" borderId="10" xfId="0" applyFont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4" fillId="0" borderId="0" xfId="0" applyFont="1"/>
    <xf numFmtId="0" fontId="10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2" xfId="0" applyBorder="1"/>
    <xf numFmtId="0" fontId="7" fillId="3" borderId="10" xfId="0" applyFont="1" applyFill="1" applyBorder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10" xfId="0" applyFont="1" applyBorder="1"/>
    <xf numFmtId="0" fontId="7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2" fontId="0" fillId="0" borderId="1" xfId="0" applyNumberFormat="1" applyBorder="1"/>
    <xf numFmtId="0" fontId="7" fillId="0" borderId="10" xfId="0" applyFont="1" applyBorder="1"/>
    <xf numFmtId="0" fontId="5" fillId="0" borderId="1" xfId="0" applyFont="1" applyBorder="1"/>
    <xf numFmtId="2" fontId="9" fillId="0" borderId="1" xfId="0" applyNumberFormat="1" applyFont="1" applyBorder="1" applyAlignment="1">
      <alignment horizontal="center"/>
    </xf>
    <xf numFmtId="164" fontId="0" fillId="0" borderId="2" xfId="0" applyNumberFormat="1" applyBorder="1"/>
    <xf numFmtId="0" fontId="0" fillId="0" borderId="1" xfId="0" applyBorder="1" applyAlignment="1">
      <alignment wrapText="1"/>
    </xf>
    <xf numFmtId="2" fontId="5" fillId="0" borderId="1" xfId="0" applyNumberFormat="1" applyFont="1" applyBorder="1"/>
    <xf numFmtId="2" fontId="0" fillId="0" borderId="2" xfId="0" applyNumberFormat="1" applyBorder="1"/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6" fillId="0" borderId="1" xfId="0" applyFont="1" applyBorder="1"/>
    <xf numFmtId="164" fontId="6" fillId="0" borderId="2" xfId="0" applyNumberFormat="1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7" fillId="0" borderId="10" xfId="0" applyFont="1" applyBorder="1" applyAlignment="1">
      <alignment vertical="top" wrapText="1"/>
    </xf>
    <xf numFmtId="0" fontId="2" fillId="4" borderId="1" xfId="0" applyFont="1" applyFill="1" applyBorder="1"/>
    <xf numFmtId="0" fontId="7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center"/>
    </xf>
    <xf numFmtId="0" fontId="0" fillId="4" borderId="1" xfId="0" applyFill="1" applyBorder="1"/>
    <xf numFmtId="1" fontId="0" fillId="4" borderId="2" xfId="0" applyNumberFormat="1" applyFill="1" applyBorder="1"/>
    <xf numFmtId="2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vertical="center"/>
    </xf>
    <xf numFmtId="164" fontId="0" fillId="0" borderId="1" xfId="0" applyNumberFormat="1" applyBorder="1"/>
    <xf numFmtId="0" fontId="14" fillId="0" borderId="10" xfId="0" applyFont="1" applyBorder="1"/>
    <xf numFmtId="0" fontId="15" fillId="0" borderId="1" xfId="0" applyFont="1" applyBorder="1" applyAlignment="1">
      <alignment horizontal="right"/>
    </xf>
    <xf numFmtId="2" fontId="15" fillId="0" borderId="1" xfId="0" applyNumberFormat="1" applyFont="1" applyBorder="1" applyAlignment="1">
      <alignment horizontal="center"/>
    </xf>
    <xf numFmtId="164" fontId="5" fillId="0" borderId="2" xfId="0" applyNumberFormat="1" applyFont="1" applyBorder="1"/>
    <xf numFmtId="2" fontId="13" fillId="0" borderId="1" xfId="0" applyNumberFormat="1" applyFont="1" applyBorder="1" applyAlignment="1">
      <alignment horizontal="center"/>
    </xf>
    <xf numFmtId="0" fontId="16" fillId="0" borderId="10" xfId="0" applyFont="1" applyBorder="1"/>
    <xf numFmtId="0" fontId="0" fillId="2" borderId="1" xfId="0" applyFill="1" applyBorder="1"/>
    <xf numFmtId="0" fontId="0" fillId="0" borderId="3" xfId="0" applyBorder="1"/>
    <xf numFmtId="0" fontId="7" fillId="0" borderId="3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2" fontId="0" fillId="0" borderId="3" xfId="0" applyNumberFormat="1" applyBorder="1"/>
    <xf numFmtId="2" fontId="0" fillId="0" borderId="8" xfId="0" applyNumberFormat="1" applyBorder="1"/>
    <xf numFmtId="0" fontId="0" fillId="0" borderId="11" xfId="0" applyBorder="1" applyAlignment="1">
      <alignment vertical="center"/>
    </xf>
    <xf numFmtId="0" fontId="0" fillId="2" borderId="1" xfId="0" applyFill="1" applyBorder="1" applyAlignment="1">
      <alignment wrapText="1"/>
    </xf>
    <xf numFmtId="2" fontId="0" fillId="4" borderId="1" xfId="0" applyNumberFormat="1" applyFill="1" applyBorder="1"/>
    <xf numFmtId="0" fontId="2" fillId="0" borderId="1" xfId="0" applyFont="1" applyBorder="1"/>
    <xf numFmtId="0" fontId="9" fillId="0" borderId="1" xfId="0" applyFont="1" applyBorder="1" applyAlignment="1">
      <alignment horizontal="right"/>
    </xf>
    <xf numFmtId="0" fontId="7" fillId="0" borderId="10" xfId="0" applyFont="1" applyBorder="1" applyAlignment="1">
      <alignment wrapText="1"/>
    </xf>
    <xf numFmtId="2" fontId="9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0" fillId="4" borderId="2" xfId="0" applyFill="1" applyBorder="1"/>
    <xf numFmtId="165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2" fontId="5" fillId="0" borderId="2" xfId="0" applyNumberFormat="1" applyFont="1" applyBorder="1"/>
    <xf numFmtId="0" fontId="10" fillId="0" borderId="3" xfId="0" applyFont="1" applyBorder="1"/>
    <xf numFmtId="0" fontId="5" fillId="0" borderId="3" xfId="0" applyFont="1" applyBorder="1"/>
    <xf numFmtId="0" fontId="0" fillId="0" borderId="8" xfId="0" applyBorder="1"/>
    <xf numFmtId="0" fontId="0" fillId="0" borderId="13" xfId="0" applyBorder="1"/>
    <xf numFmtId="0" fontId="10" fillId="0" borderId="13" xfId="0" applyFont="1" applyBorder="1"/>
    <xf numFmtId="0" fontId="5" fillId="0" borderId="13" xfId="0" applyFont="1" applyBorder="1"/>
    <xf numFmtId="0" fontId="0" fillId="0" borderId="1" xfId="0" applyBorder="1" applyAlignment="1">
      <alignment vertical="top" wrapText="1"/>
    </xf>
    <xf numFmtId="0" fontId="9" fillId="0" borderId="1" xfId="0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7" fillId="0" borderId="6" xfId="0" applyFont="1" applyBorder="1" applyAlignment="1">
      <alignment horizontal="right"/>
    </xf>
    <xf numFmtId="2" fontId="9" fillId="0" borderId="6" xfId="0" applyNumberFormat="1" applyFont="1" applyBorder="1" applyAlignment="1">
      <alignment horizontal="center"/>
    </xf>
    <xf numFmtId="2" fontId="0" fillId="0" borderId="7" xfId="0" applyNumberFormat="1" applyBorder="1"/>
    <xf numFmtId="0" fontId="12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16" fillId="0" borderId="10" xfId="0" applyFont="1" applyBorder="1" applyAlignment="1">
      <alignment horizontal="right"/>
    </xf>
    <xf numFmtId="0" fontId="6" fillId="0" borderId="2" xfId="0" applyFont="1" applyBorder="1"/>
    <xf numFmtId="2" fontId="9" fillId="4" borderId="1" xfId="0" applyNumberFormat="1" applyFont="1" applyFill="1" applyBorder="1" applyAlignment="1">
      <alignment horizontal="center"/>
    </xf>
    <xf numFmtId="0" fontId="7" fillId="0" borderId="1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3" borderId="11" xfId="0" applyFont="1" applyFill="1" applyBorder="1"/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9" xfId="0" applyBorder="1"/>
    <xf numFmtId="0" fontId="11" fillId="2" borderId="1" xfId="0" applyFont="1" applyFill="1" applyBorder="1" applyAlignment="1">
      <alignment horizontal="center"/>
    </xf>
    <xf numFmtId="0" fontId="6" fillId="0" borderId="0" xfId="0" applyFont="1"/>
    <xf numFmtId="0" fontId="1" fillId="0" borderId="10" xfId="0" applyFont="1" applyBorder="1"/>
    <xf numFmtId="0" fontId="5" fillId="0" borderId="2" xfId="0" applyFont="1" applyBorder="1"/>
    <xf numFmtId="0" fontId="6" fillId="0" borderId="12" xfId="0" applyFont="1" applyBorder="1"/>
    <xf numFmtId="2" fontId="0" fillId="0" borderId="1" xfId="0" applyNumberForma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164" fontId="0" fillId="4" borderId="2" xfId="0" applyNumberFormat="1" applyFill="1" applyBorder="1"/>
    <xf numFmtId="0" fontId="16" fillId="0" borderId="10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1" fontId="2" fillId="0" borderId="1" xfId="0" applyNumberFormat="1" applyFont="1" applyBorder="1"/>
    <xf numFmtId="0" fontId="7" fillId="0" borderId="12" xfId="0" applyFont="1" applyBorder="1" applyAlignment="1">
      <alignment vertical="center"/>
    </xf>
    <xf numFmtId="2" fontId="0" fillId="4" borderId="2" xfId="0" applyNumberFormat="1" applyFill="1" applyBorder="1"/>
    <xf numFmtId="0" fontId="5" fillId="2" borderId="1" xfId="0" applyFont="1" applyFill="1" applyBorder="1"/>
    <xf numFmtId="164" fontId="0" fillId="0" borderId="8" xfId="0" applyNumberFormat="1" applyBorder="1"/>
    <xf numFmtId="0" fontId="7" fillId="3" borderId="11" xfId="0" applyFont="1" applyFill="1" applyBorder="1" applyAlignment="1">
      <alignment horizontal="center" vertical="center"/>
    </xf>
    <xf numFmtId="0" fontId="13" fillId="0" borderId="1" xfId="0" applyFont="1" applyBorder="1"/>
    <xf numFmtId="0" fontId="0" fillId="0" borderId="6" xfId="0" applyBorder="1" applyAlignment="1">
      <alignment wrapText="1"/>
    </xf>
    <xf numFmtId="0" fontId="2" fillId="0" borderId="6" xfId="0" applyFont="1" applyBorder="1"/>
    <xf numFmtId="0" fontId="2" fillId="0" borderId="3" xfId="0" applyFont="1" applyBorder="1"/>
    <xf numFmtId="2" fontId="13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6" fillId="3" borderId="10" xfId="0" applyFont="1" applyFill="1" applyBorder="1"/>
    <xf numFmtId="0" fontId="6" fillId="2" borderId="1" xfId="0" applyFont="1" applyFill="1" applyBorder="1" applyAlignment="1">
      <alignment wrapText="1"/>
    </xf>
    <xf numFmtId="0" fontId="18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8" fillId="0" borderId="19" xfId="0" applyFont="1" applyBorder="1" applyAlignment="1">
      <alignment horizontal="right"/>
    </xf>
    <xf numFmtId="0" fontId="18" fillId="0" borderId="20" xfId="0" applyFont="1" applyBorder="1"/>
    <xf numFmtId="0" fontId="19" fillId="0" borderId="0" xfId="0" applyFont="1" applyAlignment="1">
      <alignment horizontal="left" vertical="center"/>
    </xf>
    <xf numFmtId="0" fontId="18" fillId="0" borderId="0" xfId="0" applyFont="1"/>
    <xf numFmtId="0" fontId="20" fillId="0" borderId="0" xfId="0" applyFont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18" fillId="5" borderId="15" xfId="0" applyFont="1" applyFill="1" applyBorder="1"/>
    <xf numFmtId="0" fontId="18" fillId="5" borderId="15" xfId="0" applyFont="1" applyFill="1" applyBorder="1" applyAlignment="1">
      <alignment horizontal="center"/>
    </xf>
    <xf numFmtId="0" fontId="18" fillId="0" borderId="21" xfId="0" applyFont="1" applyBorder="1" applyAlignment="1">
      <alignment horizontal="left"/>
    </xf>
    <xf numFmtId="0" fontId="18" fillId="0" borderId="22" xfId="0" applyFont="1" applyBorder="1"/>
    <xf numFmtId="0" fontId="20" fillId="0" borderId="22" xfId="0" applyFont="1" applyBorder="1" applyAlignment="1">
      <alignment horizontal="left" vertical="center"/>
    </xf>
    <xf numFmtId="0" fontId="22" fillId="0" borderId="23" xfId="0" applyFont="1" applyBorder="1" applyAlignment="1">
      <alignment horizontal="center" vertical="top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7" fillId="0" borderId="29" xfId="0" applyFont="1" applyBorder="1"/>
    <xf numFmtId="0" fontId="17" fillId="0" borderId="30" xfId="0" applyFont="1" applyBorder="1"/>
    <xf numFmtId="0" fontId="18" fillId="5" borderId="15" xfId="0" applyFont="1" applyFill="1" applyBorder="1" applyAlignment="1">
      <alignment vertical="top" wrapText="1"/>
    </xf>
    <xf numFmtId="0" fontId="18" fillId="5" borderId="15" xfId="0" applyFont="1" applyFill="1" applyBorder="1" applyAlignment="1">
      <alignment horizontal="center" wrapText="1"/>
    </xf>
    <xf numFmtId="0" fontId="18" fillId="5" borderId="15" xfId="0" applyFont="1" applyFill="1" applyBorder="1" applyAlignment="1">
      <alignment wrapText="1"/>
    </xf>
    <xf numFmtId="0" fontId="18" fillId="5" borderId="15" xfId="0" applyFont="1" applyFill="1" applyBorder="1" applyAlignment="1">
      <alignment horizontal="center" vertical="top" wrapText="1"/>
    </xf>
    <xf numFmtId="0" fontId="18" fillId="0" borderId="31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7" fillId="0" borderId="32" xfId="0" applyFont="1" applyBorder="1"/>
    <xf numFmtId="0" fontId="17" fillId="5" borderId="15" xfId="0" applyFont="1" applyFill="1" applyBorder="1"/>
    <xf numFmtId="0" fontId="18" fillId="5" borderId="33" xfId="0" applyFont="1" applyFill="1" applyBorder="1" applyAlignment="1">
      <alignment horizontal="center" vertical="top" wrapText="1"/>
    </xf>
    <xf numFmtId="0" fontId="17" fillId="0" borderId="15" xfId="0" applyFont="1" applyBorder="1"/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7" fillId="0" borderId="36" xfId="0" applyFont="1" applyBorder="1"/>
    <xf numFmtId="0" fontId="25" fillId="0" borderId="15" xfId="0" applyFont="1" applyBorder="1" applyAlignment="1">
      <alignment horizontal="right"/>
    </xf>
    <xf numFmtId="0" fontId="18" fillId="0" borderId="15" xfId="0" applyFont="1" applyBorder="1" applyAlignment="1">
      <alignment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7" fillId="0" borderId="38" xfId="0" applyFont="1" applyBorder="1"/>
    <xf numFmtId="0" fontId="18" fillId="6" borderId="39" xfId="0" applyFont="1" applyFill="1" applyBorder="1" applyAlignment="1">
      <alignment horizontal="center"/>
    </xf>
    <xf numFmtId="0" fontId="18" fillId="6" borderId="40" xfId="0" applyFont="1" applyFill="1" applyBorder="1" applyAlignment="1">
      <alignment horizontal="center"/>
    </xf>
    <xf numFmtId="0" fontId="18" fillId="6" borderId="40" xfId="0" applyFont="1" applyFill="1" applyBorder="1" applyAlignment="1">
      <alignment vertical="top" wrapText="1"/>
    </xf>
    <xf numFmtId="0" fontId="18" fillId="6" borderId="40" xfId="0" applyFont="1" applyFill="1" applyBorder="1" applyAlignment="1">
      <alignment horizontal="center" vertical="top" wrapText="1"/>
    </xf>
    <xf numFmtId="0" fontId="18" fillId="0" borderId="29" xfId="0" applyFont="1" applyBorder="1" applyAlignment="1">
      <alignment horizontal="center"/>
    </xf>
    <xf numFmtId="0" fontId="18" fillId="5" borderId="30" xfId="0" applyFont="1" applyFill="1" applyBorder="1" applyAlignment="1">
      <alignment horizontal="center" vertical="top" wrapText="1"/>
    </xf>
    <xf numFmtId="0" fontId="18" fillId="5" borderId="43" xfId="0" applyFont="1" applyFill="1" applyBorder="1" applyAlignment="1">
      <alignment horizontal="center" vertical="top" wrapText="1"/>
    </xf>
    <xf numFmtId="0" fontId="18" fillId="0" borderId="32" xfId="0" applyFont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18" fillId="5" borderId="30" xfId="0" applyFont="1" applyFill="1" applyBorder="1" applyAlignment="1">
      <alignment vertical="top" wrapText="1"/>
    </xf>
    <xf numFmtId="0" fontId="17" fillId="5" borderId="15" xfId="0" applyFont="1" applyFill="1" applyBorder="1" applyAlignment="1">
      <alignment horizontal="left"/>
    </xf>
    <xf numFmtId="0" fontId="18" fillId="0" borderId="24" xfId="0" applyFont="1" applyBorder="1"/>
    <xf numFmtId="0" fontId="18" fillId="0" borderId="25" xfId="0" applyFont="1" applyBorder="1"/>
    <xf numFmtId="0" fontId="18" fillId="0" borderId="25" xfId="0" applyFont="1" applyBorder="1" applyAlignment="1">
      <alignment horizontal="center"/>
    </xf>
    <xf numFmtId="0" fontId="17" fillId="5" borderId="15" xfId="0" applyFont="1" applyFill="1" applyBorder="1" applyAlignment="1">
      <alignment wrapText="1"/>
    </xf>
    <xf numFmtId="0" fontId="17" fillId="5" borderId="15" xfId="0" applyFont="1" applyFill="1" applyBorder="1" applyAlignment="1">
      <alignment horizontal="left" wrapText="1"/>
    </xf>
    <xf numFmtId="0" fontId="26" fillId="6" borderId="41" xfId="0" applyFont="1" applyFill="1" applyBorder="1" applyAlignment="1">
      <alignment horizontal="center" vertical="center" wrapText="1"/>
    </xf>
    <xf numFmtId="0" fontId="26" fillId="6" borderId="42" xfId="0" applyFont="1" applyFill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18" fillId="5" borderId="16" xfId="0" applyFont="1" applyFill="1" applyBorder="1" applyAlignment="1">
      <alignment wrapText="1"/>
    </xf>
    <xf numFmtId="0" fontId="18" fillId="5" borderId="17" xfId="0" applyFont="1" applyFill="1" applyBorder="1" applyAlignment="1">
      <alignment wrapText="1"/>
    </xf>
    <xf numFmtId="0" fontId="18" fillId="5" borderId="18" xfId="0" applyFont="1" applyFill="1" applyBorder="1" applyAlignment="1">
      <alignment wrapText="1"/>
    </xf>
    <xf numFmtId="0" fontId="18" fillId="5" borderId="16" xfId="0" applyFont="1" applyFill="1" applyBorder="1" applyAlignment="1">
      <alignment horizontal="left" wrapText="1"/>
    </xf>
    <xf numFmtId="0" fontId="18" fillId="5" borderId="17" xfId="0" applyFont="1" applyFill="1" applyBorder="1" applyAlignment="1">
      <alignment horizontal="left" wrapText="1"/>
    </xf>
    <xf numFmtId="0" fontId="18" fillId="5" borderId="18" xfId="0" applyFont="1" applyFill="1" applyBorder="1" applyAlignment="1">
      <alignment horizontal="left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selection activeCell="L2" sqref="L2"/>
    </sheetView>
  </sheetViews>
  <sheetFormatPr defaultRowHeight="15" x14ac:dyDescent="0.25"/>
  <cols>
    <col min="5" max="5" width="44.42578125" customWidth="1"/>
    <col min="12" max="12" width="22.140625" customWidth="1"/>
  </cols>
  <sheetData>
    <row r="1" spans="1:12" ht="25.5" customHeight="1" thickBot="1" x14ac:dyDescent="0.3">
      <c r="A1" s="146" t="s">
        <v>0</v>
      </c>
      <c r="B1" s="147"/>
      <c r="C1" s="210" t="s">
        <v>217</v>
      </c>
      <c r="D1" s="211"/>
      <c r="E1" s="212"/>
      <c r="F1" s="148" t="s">
        <v>76</v>
      </c>
      <c r="G1" s="149" t="s">
        <v>218</v>
      </c>
      <c r="H1" s="213" t="s">
        <v>219</v>
      </c>
      <c r="I1" s="214"/>
      <c r="J1" s="214"/>
      <c r="K1" s="215"/>
      <c r="L1" s="147"/>
    </row>
    <row r="2" spans="1:12" ht="19.5" customHeight="1" thickBot="1" x14ac:dyDescent="0.3">
      <c r="A2" s="150" t="s">
        <v>220</v>
      </c>
      <c r="B2" s="147"/>
      <c r="C2" s="151"/>
      <c r="D2" s="147"/>
      <c r="E2" s="147"/>
      <c r="F2" s="147"/>
      <c r="G2" s="149" t="s">
        <v>221</v>
      </c>
      <c r="H2" s="213" t="s">
        <v>222</v>
      </c>
      <c r="I2" s="214"/>
      <c r="J2" s="214"/>
      <c r="K2" s="215"/>
      <c r="L2" s="147"/>
    </row>
    <row r="3" spans="1:12" ht="15.75" thickBot="1" x14ac:dyDescent="0.3">
      <c r="A3" s="152" t="s">
        <v>223</v>
      </c>
      <c r="B3" s="147"/>
      <c r="C3" s="151"/>
      <c r="D3" s="153"/>
      <c r="E3" s="154" t="s">
        <v>224</v>
      </c>
      <c r="F3" s="147"/>
      <c r="G3" s="149" t="s">
        <v>225</v>
      </c>
      <c r="H3" s="155">
        <v>19</v>
      </c>
      <c r="I3" s="155">
        <v>12</v>
      </c>
      <c r="J3" s="155">
        <v>2024</v>
      </c>
      <c r="K3" s="156"/>
      <c r="L3" s="147"/>
    </row>
    <row r="4" spans="1:12" ht="15.75" thickBot="1" x14ac:dyDescent="0.3">
      <c r="A4" s="147"/>
      <c r="B4" s="147"/>
      <c r="C4" s="157"/>
      <c r="D4" s="158"/>
      <c r="E4" s="147"/>
      <c r="F4" s="147"/>
      <c r="G4" s="147"/>
      <c r="H4" s="159" t="s">
        <v>226</v>
      </c>
      <c r="I4" s="159" t="s">
        <v>227</v>
      </c>
      <c r="J4" s="159" t="s">
        <v>228</v>
      </c>
      <c r="K4" s="147"/>
      <c r="L4" s="147"/>
    </row>
    <row r="5" spans="1:12" ht="35.25" thickTop="1" thickBot="1" x14ac:dyDescent="0.3">
      <c r="A5" s="160" t="s">
        <v>229</v>
      </c>
      <c r="B5" s="161" t="s">
        <v>230</v>
      </c>
      <c r="C5" s="162" t="s">
        <v>1</v>
      </c>
      <c r="D5" s="162" t="s">
        <v>231</v>
      </c>
      <c r="E5" s="162" t="s">
        <v>232</v>
      </c>
      <c r="F5" s="162" t="s">
        <v>233</v>
      </c>
      <c r="G5" s="162" t="s">
        <v>4</v>
      </c>
      <c r="H5" s="162" t="s">
        <v>5</v>
      </c>
      <c r="I5" s="162" t="s">
        <v>6</v>
      </c>
      <c r="J5" s="162" t="s">
        <v>3</v>
      </c>
      <c r="K5" s="163" t="s">
        <v>234</v>
      </c>
      <c r="L5" s="162" t="s">
        <v>2</v>
      </c>
    </row>
    <row r="6" spans="1:12" ht="45.75" customHeight="1" thickTop="1" thickBot="1" x14ac:dyDescent="0.3">
      <c r="A6" s="164">
        <v>1</v>
      </c>
      <c r="B6" s="165">
        <v>1</v>
      </c>
      <c r="C6" s="166" t="s">
        <v>7</v>
      </c>
      <c r="D6" s="167" t="s">
        <v>55</v>
      </c>
      <c r="E6" s="168" t="s">
        <v>265</v>
      </c>
      <c r="F6" s="169">
        <v>240</v>
      </c>
      <c r="G6" s="170">
        <v>13.4</v>
      </c>
      <c r="H6" s="170">
        <v>14.3</v>
      </c>
      <c r="I6" s="170">
        <v>34.299999999999997</v>
      </c>
      <c r="J6" s="170">
        <v>330</v>
      </c>
      <c r="K6" s="170" t="s">
        <v>8</v>
      </c>
      <c r="L6" s="171">
        <v>41.52</v>
      </c>
    </row>
    <row r="7" spans="1:12" ht="18" customHeight="1" thickBot="1" x14ac:dyDescent="0.3">
      <c r="A7" s="172"/>
      <c r="B7" s="173"/>
      <c r="C7" s="174"/>
      <c r="D7" s="175"/>
      <c r="E7" s="168"/>
      <c r="F7" s="171"/>
      <c r="G7" s="171"/>
      <c r="H7" s="171"/>
      <c r="I7" s="171"/>
      <c r="J7" s="171"/>
      <c r="K7" s="176"/>
      <c r="L7" s="171"/>
    </row>
    <row r="8" spans="1:12" ht="18" customHeight="1" thickBot="1" x14ac:dyDescent="0.3">
      <c r="A8" s="172"/>
      <c r="B8" s="173"/>
      <c r="C8" s="174"/>
      <c r="D8" s="177" t="s">
        <v>9</v>
      </c>
      <c r="E8" s="168" t="s">
        <v>11</v>
      </c>
      <c r="F8" s="169">
        <v>200</v>
      </c>
      <c r="G8" s="170">
        <v>0.2</v>
      </c>
      <c r="H8" s="170">
        <v>0</v>
      </c>
      <c r="I8" s="170">
        <v>6.5</v>
      </c>
      <c r="J8" s="170">
        <v>26.8</v>
      </c>
      <c r="K8" s="176" t="s">
        <v>10</v>
      </c>
      <c r="L8" s="171">
        <v>5</v>
      </c>
    </row>
    <row r="9" spans="1:12" ht="18" customHeight="1" thickBot="1" x14ac:dyDescent="0.3">
      <c r="A9" s="172"/>
      <c r="B9" s="173"/>
      <c r="C9" s="174"/>
      <c r="D9" s="177" t="s">
        <v>12</v>
      </c>
      <c r="E9" s="168" t="s">
        <v>13</v>
      </c>
      <c r="F9" s="169">
        <v>30</v>
      </c>
      <c r="G9" s="170">
        <v>2.2999999999999998</v>
      </c>
      <c r="H9" s="170">
        <v>0.25</v>
      </c>
      <c r="I9" s="170">
        <v>14.75</v>
      </c>
      <c r="J9" s="170">
        <v>70.3</v>
      </c>
      <c r="K9" s="170">
        <v>573</v>
      </c>
      <c r="L9" s="171">
        <v>4</v>
      </c>
    </row>
    <row r="10" spans="1:12" ht="18" customHeight="1" thickBot="1" x14ac:dyDescent="0.3">
      <c r="A10" s="172"/>
      <c r="B10" s="173"/>
      <c r="C10" s="174"/>
      <c r="D10" s="177" t="s">
        <v>16</v>
      </c>
      <c r="E10" s="168"/>
      <c r="F10" s="169"/>
      <c r="G10" s="170"/>
      <c r="H10" s="170"/>
      <c r="I10" s="170"/>
      <c r="J10" s="170"/>
      <c r="K10" s="170"/>
      <c r="L10" s="171"/>
    </row>
    <row r="11" spans="1:12" ht="18" customHeight="1" thickBot="1" x14ac:dyDescent="0.3">
      <c r="A11" s="172"/>
      <c r="B11" s="173"/>
      <c r="C11" s="174"/>
      <c r="D11" s="175"/>
      <c r="E11" s="168" t="s">
        <v>15</v>
      </c>
      <c r="F11" s="169">
        <v>30</v>
      </c>
      <c r="G11" s="170">
        <v>1.4</v>
      </c>
      <c r="H11" s="170">
        <v>4.8</v>
      </c>
      <c r="I11" s="170">
        <v>19.5</v>
      </c>
      <c r="J11" s="170">
        <v>126</v>
      </c>
      <c r="K11" s="170">
        <v>50</v>
      </c>
      <c r="L11" s="171">
        <v>20.95</v>
      </c>
    </row>
    <row r="12" spans="1:12" ht="18" customHeight="1" thickBot="1" x14ac:dyDescent="0.3">
      <c r="A12" s="172"/>
      <c r="B12" s="173"/>
      <c r="C12" s="174"/>
      <c r="D12" s="175"/>
      <c r="E12" s="168"/>
      <c r="F12" s="171"/>
      <c r="G12" s="171"/>
      <c r="H12" s="171"/>
      <c r="I12" s="171"/>
      <c r="J12" s="171"/>
      <c r="K12" s="176"/>
      <c r="L12" s="171"/>
    </row>
    <row r="13" spans="1:12" ht="18" customHeight="1" thickBot="1" x14ac:dyDescent="0.3">
      <c r="A13" s="178"/>
      <c r="B13" s="179"/>
      <c r="C13" s="180"/>
      <c r="D13" s="181" t="s">
        <v>235</v>
      </c>
      <c r="E13" s="182"/>
      <c r="F13" s="183">
        <f>SUM(F6:F12)</f>
        <v>500</v>
      </c>
      <c r="G13" s="183">
        <f t="shared" ref="G13:L13" si="0">SUM(G6:G12)</f>
        <v>17.299999999999997</v>
      </c>
      <c r="H13" s="183">
        <f t="shared" si="0"/>
        <v>19.350000000000001</v>
      </c>
      <c r="I13" s="183">
        <f t="shared" si="0"/>
        <v>75.05</v>
      </c>
      <c r="J13" s="183">
        <f t="shared" si="0"/>
        <v>553.1</v>
      </c>
      <c r="K13" s="183"/>
      <c r="L13" s="183">
        <f t="shared" si="0"/>
        <v>71.47</v>
      </c>
    </row>
    <row r="14" spans="1:12" ht="27" customHeight="1" thickBot="1" x14ac:dyDescent="0.3">
      <c r="A14" s="184">
        <v>1</v>
      </c>
      <c r="B14" s="185">
        <v>1</v>
      </c>
      <c r="C14" s="186" t="s">
        <v>17</v>
      </c>
      <c r="D14" s="177" t="s">
        <v>18</v>
      </c>
      <c r="E14" s="168" t="s">
        <v>19</v>
      </c>
      <c r="F14" s="169">
        <v>60</v>
      </c>
      <c r="G14" s="171">
        <v>1.1000000000000001</v>
      </c>
      <c r="H14" s="171">
        <v>4.2</v>
      </c>
      <c r="I14" s="171">
        <v>4.2</v>
      </c>
      <c r="J14" s="171">
        <v>54</v>
      </c>
      <c r="K14" s="176">
        <v>54</v>
      </c>
      <c r="L14" s="171">
        <v>12</v>
      </c>
    </row>
    <row r="15" spans="1:12" ht="18" customHeight="1" thickBot="1" x14ac:dyDescent="0.3">
      <c r="A15" s="172"/>
      <c r="B15" s="173"/>
      <c r="C15" s="174"/>
      <c r="D15" s="177" t="s">
        <v>20</v>
      </c>
      <c r="E15" s="168" t="s">
        <v>112</v>
      </c>
      <c r="F15" s="171">
        <v>207</v>
      </c>
      <c r="G15" s="171">
        <v>5.4</v>
      </c>
      <c r="H15" s="171">
        <v>4.9000000000000004</v>
      </c>
      <c r="I15" s="171">
        <v>32.799999999999997</v>
      </c>
      <c r="J15" s="171">
        <v>196.8</v>
      </c>
      <c r="K15" s="176" t="s">
        <v>21</v>
      </c>
      <c r="L15" s="171">
        <v>13.34</v>
      </c>
    </row>
    <row r="16" spans="1:12" ht="30.75" customHeight="1" thickBot="1" x14ac:dyDescent="0.3">
      <c r="A16" s="172"/>
      <c r="B16" s="173"/>
      <c r="C16" s="174"/>
      <c r="D16" s="177" t="s">
        <v>23</v>
      </c>
      <c r="E16" s="168" t="s">
        <v>266</v>
      </c>
      <c r="F16" s="171">
        <v>100</v>
      </c>
      <c r="G16" s="171">
        <v>16</v>
      </c>
      <c r="H16" s="171">
        <v>4</v>
      </c>
      <c r="I16" s="171">
        <v>12</v>
      </c>
      <c r="J16" s="171">
        <v>140</v>
      </c>
      <c r="K16" s="176">
        <v>720</v>
      </c>
      <c r="L16" s="171">
        <v>41.52</v>
      </c>
    </row>
    <row r="17" spans="1:12" ht="18" customHeight="1" thickBot="1" x14ac:dyDescent="0.3">
      <c r="A17" s="172"/>
      <c r="B17" s="173"/>
      <c r="C17" s="174"/>
      <c r="D17" s="177" t="s">
        <v>24</v>
      </c>
      <c r="E17" s="168" t="s">
        <v>236</v>
      </c>
      <c r="F17" s="171">
        <v>150</v>
      </c>
      <c r="G17" s="171">
        <v>5.4</v>
      </c>
      <c r="H17" s="171">
        <v>4.9000000000000004</v>
      </c>
      <c r="I17" s="171">
        <v>32.799999999999997</v>
      </c>
      <c r="J17" s="171">
        <v>196.8</v>
      </c>
      <c r="K17" s="176">
        <v>309</v>
      </c>
      <c r="L17" s="171">
        <v>11</v>
      </c>
    </row>
    <row r="18" spans="1:12" ht="18" customHeight="1" thickBot="1" x14ac:dyDescent="0.3">
      <c r="A18" s="172"/>
      <c r="B18" s="173"/>
      <c r="C18" s="174"/>
      <c r="D18" s="177" t="s">
        <v>237</v>
      </c>
      <c r="E18" s="168" t="s">
        <v>11</v>
      </c>
      <c r="F18" s="169">
        <v>200</v>
      </c>
      <c r="G18" s="170">
        <v>0.2</v>
      </c>
      <c r="H18" s="170">
        <v>0</v>
      </c>
      <c r="I18" s="170">
        <v>6.5</v>
      </c>
      <c r="J18" s="170">
        <v>26.8</v>
      </c>
      <c r="K18" s="176" t="s">
        <v>10</v>
      </c>
      <c r="L18" s="171">
        <v>5</v>
      </c>
    </row>
    <row r="19" spans="1:12" ht="18" customHeight="1" thickBot="1" x14ac:dyDescent="0.3">
      <c r="A19" s="172"/>
      <c r="B19" s="173"/>
      <c r="C19" s="174"/>
      <c r="D19" s="177" t="s">
        <v>25</v>
      </c>
      <c r="E19" s="168" t="s">
        <v>13</v>
      </c>
      <c r="F19" s="169">
        <v>30</v>
      </c>
      <c r="G19" s="170">
        <v>2.2999999999999998</v>
      </c>
      <c r="H19" s="170">
        <v>0.25</v>
      </c>
      <c r="I19" s="170">
        <v>14.75</v>
      </c>
      <c r="J19" s="170">
        <v>70.3</v>
      </c>
      <c r="K19" s="170">
        <v>573</v>
      </c>
      <c r="L19" s="171">
        <v>4</v>
      </c>
    </row>
    <row r="20" spans="1:12" ht="18" customHeight="1" thickBot="1" x14ac:dyDescent="0.3">
      <c r="A20" s="172"/>
      <c r="B20" s="173"/>
      <c r="C20" s="174"/>
      <c r="D20" s="177" t="s">
        <v>26</v>
      </c>
      <c r="E20" s="168"/>
      <c r="F20" s="171"/>
      <c r="G20" s="171"/>
      <c r="H20" s="171"/>
      <c r="I20" s="171"/>
      <c r="J20" s="171"/>
      <c r="K20" s="176"/>
      <c r="L20" s="171"/>
    </row>
    <row r="21" spans="1:12" ht="18" customHeight="1" thickBot="1" x14ac:dyDescent="0.3">
      <c r="A21" s="172"/>
      <c r="B21" s="173"/>
      <c r="C21" s="174"/>
      <c r="D21" s="175"/>
      <c r="E21" s="168" t="s">
        <v>27</v>
      </c>
      <c r="F21" s="171">
        <v>35</v>
      </c>
      <c r="G21" s="171">
        <v>1.8</v>
      </c>
      <c r="H21" s="171">
        <v>4.9000000000000004</v>
      </c>
      <c r="I21" s="171">
        <v>19.600000000000001</v>
      </c>
      <c r="J21" s="171">
        <v>126</v>
      </c>
      <c r="K21" s="176"/>
      <c r="L21" s="171">
        <v>17.52</v>
      </c>
    </row>
    <row r="22" spans="1:12" ht="18" customHeight="1" thickBot="1" x14ac:dyDescent="0.3">
      <c r="A22" s="172"/>
      <c r="B22" s="173"/>
      <c r="C22" s="174"/>
      <c r="D22" s="175"/>
      <c r="E22" s="168"/>
      <c r="F22" s="171"/>
      <c r="G22" s="171"/>
      <c r="H22" s="171"/>
      <c r="I22" s="171"/>
      <c r="J22" s="171"/>
      <c r="K22" s="176"/>
      <c r="L22" s="171"/>
    </row>
    <row r="23" spans="1:12" ht="18" customHeight="1" thickBot="1" x14ac:dyDescent="0.3">
      <c r="A23" s="178"/>
      <c r="B23" s="179"/>
      <c r="C23" s="180"/>
      <c r="D23" s="181" t="s">
        <v>235</v>
      </c>
      <c r="E23" s="182"/>
      <c r="F23" s="183">
        <f>SUM(F14:F22)</f>
        <v>782</v>
      </c>
      <c r="G23" s="183">
        <f t="shared" ref="G23:L23" si="1">SUM(G14:G22)</f>
        <v>32.199999999999996</v>
      </c>
      <c r="H23" s="183">
        <f t="shared" si="1"/>
        <v>23.15</v>
      </c>
      <c r="I23" s="183">
        <f t="shared" si="1"/>
        <v>122.65</v>
      </c>
      <c r="J23" s="183">
        <f t="shared" si="1"/>
        <v>810.69999999999993</v>
      </c>
      <c r="K23" s="183"/>
      <c r="L23" s="183">
        <f t="shared" si="1"/>
        <v>104.38</v>
      </c>
    </row>
    <row r="24" spans="1:12" ht="18" customHeight="1" thickBot="1" x14ac:dyDescent="0.3">
      <c r="A24" s="187">
        <v>1</v>
      </c>
      <c r="B24" s="188">
        <v>1</v>
      </c>
      <c r="C24" s="205" t="s">
        <v>238</v>
      </c>
      <c r="D24" s="206"/>
      <c r="E24" s="189"/>
      <c r="F24" s="190">
        <v>1287</v>
      </c>
      <c r="G24" s="190">
        <v>39.840000000000003</v>
      </c>
      <c r="H24" s="190">
        <v>52.56</v>
      </c>
      <c r="I24" s="190">
        <v>174.54</v>
      </c>
      <c r="J24" s="190">
        <v>1336.2</v>
      </c>
      <c r="K24" s="190"/>
      <c r="L24" s="190">
        <v>168.6</v>
      </c>
    </row>
    <row r="25" spans="1:12" ht="44.25" customHeight="1" thickTop="1" thickBot="1" x14ac:dyDescent="0.3">
      <c r="A25" s="191">
        <v>1</v>
      </c>
      <c r="B25" s="165">
        <v>2</v>
      </c>
      <c r="C25" s="166" t="s">
        <v>7</v>
      </c>
      <c r="D25" s="167" t="s">
        <v>55</v>
      </c>
      <c r="E25" s="168" t="s">
        <v>205</v>
      </c>
      <c r="F25" s="171">
        <v>300</v>
      </c>
      <c r="G25" s="192">
        <v>26.87</v>
      </c>
      <c r="H25" s="192">
        <v>11.39</v>
      </c>
      <c r="I25" s="192">
        <v>16.079999999999998</v>
      </c>
      <c r="J25" s="192">
        <v>488</v>
      </c>
      <c r="K25" s="193">
        <v>182</v>
      </c>
      <c r="L25" s="192">
        <v>62.47</v>
      </c>
    </row>
    <row r="26" spans="1:12" ht="18" customHeight="1" thickBot="1" x14ac:dyDescent="0.3">
      <c r="A26" s="194"/>
      <c r="B26" s="173"/>
      <c r="C26" s="174"/>
      <c r="D26" s="175"/>
      <c r="E26" s="168"/>
      <c r="F26" s="171"/>
      <c r="G26" s="171"/>
      <c r="H26" s="171"/>
      <c r="I26" s="171"/>
      <c r="J26" s="171"/>
      <c r="K26" s="176"/>
      <c r="L26" s="171"/>
    </row>
    <row r="27" spans="1:12" ht="18" customHeight="1" thickBot="1" x14ac:dyDescent="0.3">
      <c r="A27" s="194"/>
      <c r="B27" s="173"/>
      <c r="C27" s="174"/>
      <c r="D27" s="177" t="s">
        <v>9</v>
      </c>
      <c r="E27" s="168" t="s">
        <v>11</v>
      </c>
      <c r="F27" s="169">
        <v>200</v>
      </c>
      <c r="G27" s="170">
        <v>0.2</v>
      </c>
      <c r="H27" s="170">
        <v>0</v>
      </c>
      <c r="I27" s="170">
        <v>6.5</v>
      </c>
      <c r="J27" s="170">
        <v>26.8</v>
      </c>
      <c r="K27" s="176" t="s">
        <v>10</v>
      </c>
      <c r="L27" s="171">
        <v>5</v>
      </c>
    </row>
    <row r="28" spans="1:12" ht="18" customHeight="1" thickBot="1" x14ac:dyDescent="0.3">
      <c r="A28" s="194"/>
      <c r="B28" s="173"/>
      <c r="C28" s="174"/>
      <c r="D28" s="177" t="s">
        <v>12</v>
      </c>
      <c r="E28" s="168" t="s">
        <v>13</v>
      </c>
      <c r="F28" s="169">
        <v>30</v>
      </c>
      <c r="G28" s="170">
        <v>2.2999999999999998</v>
      </c>
      <c r="H28" s="170">
        <v>0.25</v>
      </c>
      <c r="I28" s="170">
        <v>14.75</v>
      </c>
      <c r="J28" s="170">
        <v>70.3</v>
      </c>
      <c r="K28" s="170">
        <v>573</v>
      </c>
      <c r="L28" s="171">
        <v>4</v>
      </c>
    </row>
    <row r="29" spans="1:12" ht="18" customHeight="1" thickBot="1" x14ac:dyDescent="0.3">
      <c r="A29" s="194"/>
      <c r="B29" s="173"/>
      <c r="C29" s="174"/>
      <c r="D29" s="177" t="s">
        <v>16</v>
      </c>
      <c r="E29" s="175"/>
      <c r="F29" s="195"/>
      <c r="G29" s="171"/>
      <c r="H29" s="171"/>
      <c r="I29" s="171"/>
      <c r="J29" s="171"/>
      <c r="K29" s="176"/>
      <c r="L29" s="171"/>
    </row>
    <row r="30" spans="1:12" ht="18" customHeight="1" thickBot="1" x14ac:dyDescent="0.3">
      <c r="A30" s="194"/>
      <c r="B30" s="173"/>
      <c r="C30" s="174"/>
      <c r="D30" s="175"/>
      <c r="E30" s="168"/>
      <c r="F30" s="171"/>
      <c r="G30" s="171"/>
      <c r="H30" s="171"/>
      <c r="I30" s="171"/>
      <c r="J30" s="171"/>
      <c r="K30" s="176"/>
      <c r="L30" s="171"/>
    </row>
    <row r="31" spans="1:12" ht="18" customHeight="1" thickBot="1" x14ac:dyDescent="0.3">
      <c r="A31" s="194"/>
      <c r="B31" s="173"/>
      <c r="C31" s="174"/>
      <c r="D31" s="175"/>
      <c r="E31" s="168"/>
      <c r="F31" s="171"/>
      <c r="G31" s="171"/>
      <c r="H31" s="171"/>
      <c r="I31" s="171"/>
      <c r="J31" s="171"/>
      <c r="K31" s="176"/>
      <c r="L31" s="171"/>
    </row>
    <row r="32" spans="1:12" ht="18" customHeight="1" thickBot="1" x14ac:dyDescent="0.3">
      <c r="A32" s="196"/>
      <c r="B32" s="179"/>
      <c r="C32" s="180"/>
      <c r="D32" s="181" t="s">
        <v>235</v>
      </c>
      <c r="E32" s="182"/>
      <c r="F32" s="183">
        <f>SUM(F25:F31)</f>
        <v>530</v>
      </c>
      <c r="G32" s="183">
        <f t="shared" ref="G32:L32" si="2">SUM(G25:G31)</f>
        <v>29.37</v>
      </c>
      <c r="H32" s="183">
        <f t="shared" si="2"/>
        <v>11.64</v>
      </c>
      <c r="I32" s="183">
        <f t="shared" si="2"/>
        <v>37.33</v>
      </c>
      <c r="J32" s="183">
        <f t="shared" si="2"/>
        <v>585.09999999999991</v>
      </c>
      <c r="K32" s="183"/>
      <c r="L32" s="183">
        <f t="shared" si="2"/>
        <v>71.47</v>
      </c>
    </row>
    <row r="33" spans="1:12" ht="33" customHeight="1" thickBot="1" x14ac:dyDescent="0.3">
      <c r="A33" s="185">
        <v>1</v>
      </c>
      <c r="B33" s="185">
        <v>2</v>
      </c>
      <c r="C33" s="186" t="s">
        <v>17</v>
      </c>
      <c r="D33" s="177" t="s">
        <v>18</v>
      </c>
      <c r="E33" s="203" t="s">
        <v>115</v>
      </c>
      <c r="F33" s="195">
        <v>60</v>
      </c>
      <c r="G33" s="171">
        <v>0.6</v>
      </c>
      <c r="H33" s="171">
        <v>3.1</v>
      </c>
      <c r="I33" s="171">
        <v>1.8</v>
      </c>
      <c r="J33" s="171">
        <v>57.6</v>
      </c>
      <c r="K33" s="176" t="s">
        <v>28</v>
      </c>
      <c r="L33" s="171">
        <v>18.52</v>
      </c>
    </row>
    <row r="34" spans="1:12" ht="18" customHeight="1" thickBot="1" x14ac:dyDescent="0.3">
      <c r="A34" s="194"/>
      <c r="B34" s="173"/>
      <c r="C34" s="174"/>
      <c r="D34" s="177" t="s">
        <v>20</v>
      </c>
      <c r="E34" s="175" t="s">
        <v>239</v>
      </c>
      <c r="F34" s="195">
        <v>210</v>
      </c>
      <c r="G34" s="171">
        <v>1.3</v>
      </c>
      <c r="H34" s="171">
        <v>9.8000000000000007</v>
      </c>
      <c r="I34" s="171">
        <v>12.1</v>
      </c>
      <c r="J34" s="171">
        <v>104.3</v>
      </c>
      <c r="K34" s="176">
        <v>88</v>
      </c>
      <c r="L34" s="171">
        <v>18.86</v>
      </c>
    </row>
    <row r="35" spans="1:12" ht="18" customHeight="1" thickBot="1" x14ac:dyDescent="0.3">
      <c r="A35" s="194"/>
      <c r="B35" s="173"/>
      <c r="C35" s="174"/>
      <c r="D35" s="177" t="s">
        <v>23</v>
      </c>
      <c r="E35" s="175" t="s">
        <v>30</v>
      </c>
      <c r="F35" s="195">
        <v>100</v>
      </c>
      <c r="G35" s="171">
        <v>14.1</v>
      </c>
      <c r="H35" s="171">
        <v>5.7</v>
      </c>
      <c r="I35" s="171">
        <v>4.4000000000000004</v>
      </c>
      <c r="J35" s="171">
        <v>186</v>
      </c>
      <c r="K35" s="176" t="s">
        <v>29</v>
      </c>
      <c r="L35" s="171">
        <v>41</v>
      </c>
    </row>
    <row r="36" spans="1:12" ht="18" customHeight="1" thickBot="1" x14ac:dyDescent="0.3">
      <c r="A36" s="194"/>
      <c r="B36" s="173"/>
      <c r="C36" s="174"/>
      <c r="D36" s="177" t="s">
        <v>24</v>
      </c>
      <c r="E36" s="175" t="s">
        <v>240</v>
      </c>
      <c r="F36" s="195">
        <v>150</v>
      </c>
      <c r="G36" s="171">
        <v>8.3000000000000007</v>
      </c>
      <c r="H36" s="171">
        <v>6.3</v>
      </c>
      <c r="I36" s="171">
        <v>36</v>
      </c>
      <c r="J36" s="171">
        <v>268.39999999999998</v>
      </c>
      <c r="K36" s="176">
        <v>302</v>
      </c>
      <c r="L36" s="171">
        <v>17</v>
      </c>
    </row>
    <row r="37" spans="1:12" ht="18" customHeight="1" thickBot="1" x14ac:dyDescent="0.3">
      <c r="A37" s="194"/>
      <c r="B37" s="173"/>
      <c r="C37" s="174"/>
      <c r="D37" s="177" t="s">
        <v>237</v>
      </c>
      <c r="E37" s="168" t="s">
        <v>11</v>
      </c>
      <c r="F37" s="169">
        <v>200</v>
      </c>
      <c r="G37" s="170">
        <v>0.2</v>
      </c>
      <c r="H37" s="170">
        <v>0</v>
      </c>
      <c r="I37" s="170">
        <v>6.5</v>
      </c>
      <c r="J37" s="170">
        <v>26.8</v>
      </c>
      <c r="K37" s="176" t="s">
        <v>10</v>
      </c>
      <c r="L37" s="171">
        <v>5</v>
      </c>
    </row>
    <row r="38" spans="1:12" ht="18" customHeight="1" thickBot="1" x14ac:dyDescent="0.3">
      <c r="A38" s="194"/>
      <c r="B38" s="173"/>
      <c r="C38" s="174"/>
      <c r="D38" s="177" t="s">
        <v>25</v>
      </c>
      <c r="E38" s="168" t="s">
        <v>13</v>
      </c>
      <c r="F38" s="169">
        <v>30</v>
      </c>
      <c r="G38" s="170">
        <v>2.2999999999999998</v>
      </c>
      <c r="H38" s="170">
        <v>0.25</v>
      </c>
      <c r="I38" s="170">
        <v>14.75</v>
      </c>
      <c r="J38" s="170">
        <v>70.3</v>
      </c>
      <c r="K38" s="170">
        <v>573</v>
      </c>
      <c r="L38" s="171">
        <v>4</v>
      </c>
    </row>
    <row r="39" spans="1:12" ht="18" customHeight="1" thickBot="1" x14ac:dyDescent="0.3">
      <c r="A39" s="194"/>
      <c r="B39" s="173"/>
      <c r="C39" s="174"/>
      <c r="D39" s="177" t="s">
        <v>26</v>
      </c>
      <c r="E39" s="175"/>
      <c r="F39" s="195"/>
      <c r="G39" s="171"/>
      <c r="H39" s="171"/>
      <c r="I39" s="171"/>
      <c r="J39" s="171"/>
      <c r="K39" s="176"/>
      <c r="L39" s="171"/>
    </row>
    <row r="40" spans="1:12" ht="18" customHeight="1" thickBot="1" x14ac:dyDescent="0.3">
      <c r="A40" s="194"/>
      <c r="B40" s="173"/>
      <c r="C40" s="174"/>
      <c r="D40" s="175"/>
      <c r="E40" s="175"/>
      <c r="F40" s="195"/>
      <c r="G40" s="171"/>
      <c r="H40" s="171"/>
      <c r="I40" s="171"/>
      <c r="J40" s="171"/>
      <c r="K40" s="176"/>
      <c r="L40" s="171"/>
    </row>
    <row r="41" spans="1:12" ht="18" customHeight="1" thickBot="1" x14ac:dyDescent="0.3">
      <c r="A41" s="194"/>
      <c r="B41" s="173"/>
      <c r="C41" s="174"/>
      <c r="D41" s="175"/>
      <c r="E41" s="168"/>
      <c r="F41" s="171"/>
      <c r="G41" s="171"/>
      <c r="H41" s="171"/>
      <c r="I41" s="171"/>
      <c r="J41" s="171"/>
      <c r="K41" s="176"/>
      <c r="L41" s="171"/>
    </row>
    <row r="42" spans="1:12" ht="18" customHeight="1" thickBot="1" x14ac:dyDescent="0.3">
      <c r="A42" s="196"/>
      <c r="B42" s="179"/>
      <c r="C42" s="180"/>
      <c r="D42" s="181" t="s">
        <v>235</v>
      </c>
      <c r="E42" s="182"/>
      <c r="F42" s="183">
        <f>SUM(F33:F41)</f>
        <v>750</v>
      </c>
      <c r="G42" s="183">
        <f t="shared" ref="G42:L42" si="3">SUM(G33:G41)</f>
        <v>26.8</v>
      </c>
      <c r="H42" s="183">
        <f t="shared" si="3"/>
        <v>25.150000000000002</v>
      </c>
      <c r="I42" s="183">
        <f t="shared" si="3"/>
        <v>75.55</v>
      </c>
      <c r="J42" s="183">
        <f t="shared" si="3"/>
        <v>713.39999999999986</v>
      </c>
      <c r="K42" s="183"/>
      <c r="L42" s="183">
        <f t="shared" si="3"/>
        <v>104.38</v>
      </c>
    </row>
    <row r="43" spans="1:12" ht="18" customHeight="1" thickBot="1" x14ac:dyDescent="0.3">
      <c r="A43" s="197">
        <v>1</v>
      </c>
      <c r="B43" s="197">
        <v>2</v>
      </c>
      <c r="C43" s="205" t="s">
        <v>238</v>
      </c>
      <c r="D43" s="206"/>
      <c r="E43" s="189"/>
      <c r="F43" s="190">
        <v>1190</v>
      </c>
      <c r="G43" s="190">
        <v>60.16</v>
      </c>
      <c r="H43" s="190">
        <v>40.409999999999997</v>
      </c>
      <c r="I43" s="190">
        <v>185.81</v>
      </c>
      <c r="J43" s="190">
        <v>1344.07</v>
      </c>
      <c r="K43" s="190"/>
      <c r="L43" s="190">
        <v>168.6</v>
      </c>
    </row>
    <row r="44" spans="1:12" ht="39.75" customHeight="1" thickTop="1" thickBot="1" x14ac:dyDescent="0.3">
      <c r="A44" s="164">
        <v>1</v>
      </c>
      <c r="B44" s="165">
        <v>3</v>
      </c>
      <c r="C44" s="166" t="s">
        <v>7</v>
      </c>
      <c r="D44" s="167" t="s">
        <v>55</v>
      </c>
      <c r="E44" s="198" t="s">
        <v>254</v>
      </c>
      <c r="F44" s="192">
        <v>275</v>
      </c>
      <c r="G44" s="192">
        <v>13.9</v>
      </c>
      <c r="H44" s="192">
        <v>16.72</v>
      </c>
      <c r="I44" s="192">
        <v>67.38</v>
      </c>
      <c r="J44" s="192">
        <v>441</v>
      </c>
      <c r="K44" s="193">
        <v>181</v>
      </c>
      <c r="L44" s="192">
        <v>62.47</v>
      </c>
    </row>
    <row r="45" spans="1:12" ht="18" customHeight="1" thickBot="1" x14ac:dyDescent="0.3">
      <c r="A45" s="172"/>
      <c r="B45" s="173"/>
      <c r="C45" s="174"/>
      <c r="D45" s="175"/>
      <c r="E45" s="168"/>
      <c r="F45" s="171"/>
      <c r="G45" s="171"/>
      <c r="H45" s="171"/>
      <c r="I45" s="171"/>
      <c r="J45" s="171"/>
      <c r="K45" s="176"/>
      <c r="L45" s="171"/>
    </row>
    <row r="46" spans="1:12" ht="18" customHeight="1" thickBot="1" x14ac:dyDescent="0.3">
      <c r="A46" s="172"/>
      <c r="B46" s="173"/>
      <c r="C46" s="174"/>
      <c r="D46" s="177" t="s">
        <v>9</v>
      </c>
      <c r="E46" s="168" t="s">
        <v>11</v>
      </c>
      <c r="F46" s="169">
        <v>200</v>
      </c>
      <c r="G46" s="170">
        <v>0.2</v>
      </c>
      <c r="H46" s="170">
        <v>0</v>
      </c>
      <c r="I46" s="170">
        <v>6.5</v>
      </c>
      <c r="J46" s="170">
        <v>26.8</v>
      </c>
      <c r="K46" s="176" t="s">
        <v>10</v>
      </c>
      <c r="L46" s="171">
        <v>5</v>
      </c>
    </row>
    <row r="47" spans="1:12" ht="18" customHeight="1" thickBot="1" x14ac:dyDescent="0.3">
      <c r="A47" s="172"/>
      <c r="B47" s="173"/>
      <c r="C47" s="174"/>
      <c r="D47" s="177" t="s">
        <v>12</v>
      </c>
      <c r="E47" s="168" t="s">
        <v>13</v>
      </c>
      <c r="F47" s="169">
        <v>30</v>
      </c>
      <c r="G47" s="170">
        <v>2.2999999999999998</v>
      </c>
      <c r="H47" s="170">
        <v>0.25</v>
      </c>
      <c r="I47" s="170">
        <v>14.75</v>
      </c>
      <c r="J47" s="170">
        <v>70.3</v>
      </c>
      <c r="K47" s="170">
        <v>573</v>
      </c>
      <c r="L47" s="171">
        <v>4</v>
      </c>
    </row>
    <row r="48" spans="1:12" ht="18" customHeight="1" thickBot="1" x14ac:dyDescent="0.3">
      <c r="A48" s="172"/>
      <c r="B48" s="173"/>
      <c r="C48" s="174"/>
      <c r="D48" s="177" t="s">
        <v>16</v>
      </c>
      <c r="E48" s="168"/>
      <c r="F48" s="171"/>
      <c r="G48" s="171"/>
      <c r="H48" s="171"/>
      <c r="I48" s="171"/>
      <c r="J48" s="171"/>
      <c r="K48" s="176"/>
      <c r="L48" s="171"/>
    </row>
    <row r="49" spans="1:12" ht="18" customHeight="1" thickBot="1" x14ac:dyDescent="0.3">
      <c r="A49" s="172"/>
      <c r="B49" s="173"/>
      <c r="C49" s="174"/>
      <c r="D49" s="175"/>
      <c r="E49" s="168"/>
      <c r="F49" s="168"/>
      <c r="G49" s="171"/>
      <c r="H49" s="171"/>
      <c r="I49" s="171"/>
      <c r="J49" s="171"/>
      <c r="K49" s="176"/>
      <c r="L49" s="171"/>
    </row>
    <row r="50" spans="1:12" ht="18" customHeight="1" thickBot="1" x14ac:dyDescent="0.3">
      <c r="A50" s="172"/>
      <c r="B50" s="173"/>
      <c r="C50" s="174"/>
      <c r="D50" s="175"/>
      <c r="E50" s="168"/>
      <c r="F50" s="171"/>
      <c r="G50" s="171"/>
      <c r="H50" s="171"/>
      <c r="I50" s="171"/>
      <c r="J50" s="171"/>
      <c r="K50" s="176"/>
      <c r="L50" s="171"/>
    </row>
    <row r="51" spans="1:12" ht="18" customHeight="1" thickBot="1" x14ac:dyDescent="0.3">
      <c r="A51" s="178"/>
      <c r="B51" s="179"/>
      <c r="C51" s="180"/>
      <c r="D51" s="181" t="s">
        <v>235</v>
      </c>
      <c r="E51" s="182"/>
      <c r="F51" s="183">
        <f>SUM(F44:F50)</f>
        <v>505</v>
      </c>
      <c r="G51" s="183">
        <f t="shared" ref="G51:L51" si="4">SUM(G44:G50)</f>
        <v>16.399999999999999</v>
      </c>
      <c r="H51" s="183">
        <f t="shared" si="4"/>
        <v>16.97</v>
      </c>
      <c r="I51" s="183">
        <f t="shared" si="4"/>
        <v>88.63</v>
      </c>
      <c r="J51" s="183">
        <f t="shared" si="4"/>
        <v>538.1</v>
      </c>
      <c r="K51" s="183"/>
      <c r="L51" s="183">
        <f t="shared" si="4"/>
        <v>71.47</v>
      </c>
    </row>
    <row r="52" spans="1:12" ht="18" customHeight="1" thickBot="1" x14ac:dyDescent="0.3">
      <c r="A52" s="184">
        <v>1</v>
      </c>
      <c r="B52" s="185">
        <v>3</v>
      </c>
      <c r="C52" s="186" t="s">
        <v>17</v>
      </c>
      <c r="D52" s="177" t="s">
        <v>18</v>
      </c>
      <c r="E52" s="175" t="s">
        <v>255</v>
      </c>
      <c r="F52" s="171">
        <v>60</v>
      </c>
      <c r="G52" s="171">
        <v>0.68</v>
      </c>
      <c r="H52" s="171">
        <v>3.71</v>
      </c>
      <c r="I52" s="171">
        <v>2.83</v>
      </c>
      <c r="J52" s="171">
        <v>47.5</v>
      </c>
      <c r="K52" s="176" t="s">
        <v>72</v>
      </c>
      <c r="L52" s="171">
        <v>15.48</v>
      </c>
    </row>
    <row r="53" spans="1:12" ht="18" customHeight="1" thickBot="1" x14ac:dyDescent="0.3">
      <c r="A53" s="172"/>
      <c r="B53" s="173"/>
      <c r="C53" s="174"/>
      <c r="D53" s="177" t="s">
        <v>20</v>
      </c>
      <c r="E53" s="175" t="s">
        <v>242</v>
      </c>
      <c r="F53" s="171">
        <v>200</v>
      </c>
      <c r="G53" s="171">
        <v>4.3899999999999997</v>
      </c>
      <c r="H53" s="171">
        <v>4.22</v>
      </c>
      <c r="I53" s="171">
        <v>18.52</v>
      </c>
      <c r="J53" s="171">
        <v>127.8</v>
      </c>
      <c r="K53" s="176">
        <v>102</v>
      </c>
      <c r="L53" s="171">
        <v>13.3</v>
      </c>
    </row>
    <row r="54" spans="1:12" ht="18" customHeight="1" thickBot="1" x14ac:dyDescent="0.3">
      <c r="A54" s="172"/>
      <c r="B54" s="173"/>
      <c r="C54" s="174"/>
      <c r="D54" s="177" t="s">
        <v>23</v>
      </c>
      <c r="E54" s="175" t="s">
        <v>33</v>
      </c>
      <c r="F54" s="171">
        <v>100</v>
      </c>
      <c r="G54" s="171">
        <v>14.5</v>
      </c>
      <c r="H54" s="171">
        <v>8.85</v>
      </c>
      <c r="I54" s="171">
        <v>6.53</v>
      </c>
      <c r="J54" s="171">
        <v>175</v>
      </c>
      <c r="K54" s="176">
        <v>720</v>
      </c>
      <c r="L54" s="171">
        <v>45.6</v>
      </c>
    </row>
    <row r="55" spans="1:12" ht="18" customHeight="1" thickBot="1" x14ac:dyDescent="0.3">
      <c r="A55" s="172"/>
      <c r="B55" s="173"/>
      <c r="C55" s="174"/>
      <c r="D55" s="177" t="s">
        <v>24</v>
      </c>
      <c r="E55" s="175" t="s">
        <v>243</v>
      </c>
      <c r="F55" s="171">
        <v>150</v>
      </c>
      <c r="G55" s="171">
        <v>3.4</v>
      </c>
      <c r="H55" s="171">
        <v>6.9</v>
      </c>
      <c r="I55" s="171">
        <v>28.8</v>
      </c>
      <c r="J55" s="171">
        <v>191.7</v>
      </c>
      <c r="K55" s="176">
        <v>128</v>
      </c>
      <c r="L55" s="171">
        <v>16</v>
      </c>
    </row>
    <row r="56" spans="1:12" ht="18" customHeight="1" thickBot="1" x14ac:dyDescent="0.3">
      <c r="A56" s="172"/>
      <c r="B56" s="173"/>
      <c r="C56" s="174"/>
      <c r="D56" s="177" t="s">
        <v>237</v>
      </c>
      <c r="E56" s="175" t="s">
        <v>35</v>
      </c>
      <c r="F56" s="171">
        <v>200</v>
      </c>
      <c r="G56" s="171">
        <v>0</v>
      </c>
      <c r="H56" s="171">
        <v>0</v>
      </c>
      <c r="I56" s="171">
        <v>15.7</v>
      </c>
      <c r="J56" s="171">
        <v>96</v>
      </c>
      <c r="K56" s="176">
        <v>400</v>
      </c>
      <c r="L56" s="171">
        <v>10</v>
      </c>
    </row>
    <row r="57" spans="1:12" ht="18" customHeight="1" thickBot="1" x14ac:dyDescent="0.3">
      <c r="A57" s="172"/>
      <c r="B57" s="173"/>
      <c r="C57" s="174"/>
      <c r="D57" s="177" t="s">
        <v>25</v>
      </c>
      <c r="E57" s="168" t="s">
        <v>13</v>
      </c>
      <c r="F57" s="169">
        <v>30</v>
      </c>
      <c r="G57" s="170">
        <v>2.2999999999999998</v>
      </c>
      <c r="H57" s="170">
        <v>0.25</v>
      </c>
      <c r="I57" s="170">
        <v>14.75</v>
      </c>
      <c r="J57" s="170">
        <v>70.3</v>
      </c>
      <c r="K57" s="170">
        <v>573</v>
      </c>
      <c r="L57" s="171">
        <v>4</v>
      </c>
    </row>
    <row r="58" spans="1:12" ht="18" customHeight="1" thickBot="1" x14ac:dyDescent="0.3">
      <c r="A58" s="172"/>
      <c r="B58" s="173"/>
      <c r="C58" s="174"/>
      <c r="D58" s="177" t="s">
        <v>26</v>
      </c>
      <c r="E58" s="168"/>
      <c r="F58" s="171"/>
      <c r="G58" s="171"/>
      <c r="H58" s="171"/>
      <c r="I58" s="171"/>
      <c r="J58" s="171"/>
      <c r="K58" s="176"/>
      <c r="L58" s="171"/>
    </row>
    <row r="59" spans="1:12" ht="18" customHeight="1" thickBot="1" x14ac:dyDescent="0.3">
      <c r="A59" s="172"/>
      <c r="B59" s="173"/>
      <c r="C59" s="174"/>
      <c r="D59" s="175"/>
      <c r="E59" s="168"/>
      <c r="F59" s="171"/>
      <c r="G59" s="171"/>
      <c r="H59" s="171"/>
      <c r="I59" s="171"/>
      <c r="J59" s="171"/>
      <c r="K59" s="176"/>
      <c r="L59" s="171"/>
    </row>
    <row r="60" spans="1:12" ht="18" customHeight="1" thickBot="1" x14ac:dyDescent="0.3">
      <c r="A60" s="172"/>
      <c r="B60" s="173"/>
      <c r="C60" s="174"/>
      <c r="D60" s="175"/>
      <c r="E60" s="168"/>
      <c r="F60" s="171"/>
      <c r="G60" s="171"/>
      <c r="H60" s="171"/>
      <c r="I60" s="171"/>
      <c r="J60" s="171"/>
      <c r="K60" s="176"/>
      <c r="L60" s="171"/>
    </row>
    <row r="61" spans="1:12" ht="18" customHeight="1" thickBot="1" x14ac:dyDescent="0.3">
      <c r="A61" s="178"/>
      <c r="B61" s="179"/>
      <c r="C61" s="180"/>
      <c r="D61" s="181" t="s">
        <v>235</v>
      </c>
      <c r="E61" s="182"/>
      <c r="F61" s="183">
        <f>SUM(F52:F60)</f>
        <v>740</v>
      </c>
      <c r="G61" s="183">
        <f t="shared" ref="G61:L61" si="5">SUM(G52:G60)</f>
        <v>25.27</v>
      </c>
      <c r="H61" s="183">
        <f t="shared" si="5"/>
        <v>23.93</v>
      </c>
      <c r="I61" s="183">
        <f t="shared" si="5"/>
        <v>87.13000000000001</v>
      </c>
      <c r="J61" s="183">
        <f t="shared" si="5"/>
        <v>708.3</v>
      </c>
      <c r="K61" s="183"/>
      <c r="L61" s="183">
        <f t="shared" si="5"/>
        <v>104.38</v>
      </c>
    </row>
    <row r="62" spans="1:12" ht="18" customHeight="1" thickBot="1" x14ac:dyDescent="0.3">
      <c r="A62" s="187">
        <v>1</v>
      </c>
      <c r="B62" s="188">
        <v>3</v>
      </c>
      <c r="C62" s="205" t="s">
        <v>238</v>
      </c>
      <c r="D62" s="206"/>
      <c r="E62" s="189"/>
      <c r="F62" s="190">
        <v>1380</v>
      </c>
      <c r="G62" s="190">
        <v>48.15</v>
      </c>
      <c r="H62" s="190">
        <v>51.6</v>
      </c>
      <c r="I62" s="190">
        <v>168.75</v>
      </c>
      <c r="J62" s="190">
        <v>1397.3</v>
      </c>
      <c r="K62" s="190"/>
      <c r="L62" s="190">
        <v>168.6</v>
      </c>
    </row>
    <row r="63" spans="1:12" ht="30" customHeight="1" thickTop="1" thickBot="1" x14ac:dyDescent="0.3">
      <c r="A63" s="164">
        <v>1</v>
      </c>
      <c r="B63" s="165">
        <v>4</v>
      </c>
      <c r="C63" s="166" t="s">
        <v>7</v>
      </c>
      <c r="D63" s="167" t="s">
        <v>55</v>
      </c>
      <c r="E63" s="204" t="s">
        <v>256</v>
      </c>
      <c r="F63" s="195">
        <v>210</v>
      </c>
      <c r="G63" s="192">
        <v>13.3</v>
      </c>
      <c r="H63" s="192">
        <v>16.399999999999999</v>
      </c>
      <c r="I63" s="192">
        <v>38.700000000000003</v>
      </c>
      <c r="J63" s="192">
        <v>336.4</v>
      </c>
      <c r="K63" s="193" t="s">
        <v>36</v>
      </c>
      <c r="L63" s="192">
        <v>39.950000000000003</v>
      </c>
    </row>
    <row r="64" spans="1:12" ht="18" customHeight="1" thickBot="1" x14ac:dyDescent="0.3">
      <c r="A64" s="172"/>
      <c r="B64" s="173"/>
      <c r="C64" s="174"/>
      <c r="D64" s="175"/>
      <c r="E64" s="168"/>
      <c r="F64" s="171"/>
      <c r="G64" s="171"/>
      <c r="H64" s="171"/>
      <c r="I64" s="171"/>
      <c r="J64" s="171"/>
      <c r="K64" s="176"/>
      <c r="L64" s="171"/>
    </row>
    <row r="65" spans="1:12" ht="18" customHeight="1" thickBot="1" x14ac:dyDescent="0.3">
      <c r="A65" s="172"/>
      <c r="B65" s="173"/>
      <c r="C65" s="174"/>
      <c r="D65" s="177" t="s">
        <v>9</v>
      </c>
      <c r="E65" s="168" t="s">
        <v>11</v>
      </c>
      <c r="F65" s="169">
        <v>200</v>
      </c>
      <c r="G65" s="170">
        <v>0.2</v>
      </c>
      <c r="H65" s="170">
        <v>0</v>
      </c>
      <c r="I65" s="170">
        <v>6.5</v>
      </c>
      <c r="J65" s="170">
        <v>26.8</v>
      </c>
      <c r="K65" s="176" t="s">
        <v>10</v>
      </c>
      <c r="L65" s="171">
        <v>5</v>
      </c>
    </row>
    <row r="66" spans="1:12" ht="18" customHeight="1" thickBot="1" x14ac:dyDescent="0.3">
      <c r="A66" s="172"/>
      <c r="B66" s="173"/>
      <c r="C66" s="174"/>
      <c r="D66" s="177" t="s">
        <v>12</v>
      </c>
      <c r="E66" s="168" t="s">
        <v>13</v>
      </c>
      <c r="F66" s="169">
        <v>30</v>
      </c>
      <c r="G66" s="170">
        <v>2.2999999999999998</v>
      </c>
      <c r="H66" s="170">
        <v>0.25</v>
      </c>
      <c r="I66" s="170">
        <v>14.75</v>
      </c>
      <c r="J66" s="170">
        <v>70.3</v>
      </c>
      <c r="K66" s="170">
        <v>573</v>
      </c>
      <c r="L66" s="171">
        <v>4</v>
      </c>
    </row>
    <row r="67" spans="1:12" ht="18" customHeight="1" thickBot="1" x14ac:dyDescent="0.3">
      <c r="A67" s="172"/>
      <c r="B67" s="173"/>
      <c r="C67" s="174"/>
      <c r="D67" s="177" t="s">
        <v>16</v>
      </c>
      <c r="E67" s="168" t="s">
        <v>257</v>
      </c>
      <c r="F67" s="171">
        <v>120</v>
      </c>
      <c r="G67" s="171">
        <v>0.8</v>
      </c>
      <c r="H67" s="171">
        <v>0.4</v>
      </c>
      <c r="I67" s="171">
        <v>8.1</v>
      </c>
      <c r="J67" s="171">
        <v>47</v>
      </c>
      <c r="K67" s="176">
        <v>900</v>
      </c>
      <c r="L67" s="171">
        <v>22.52</v>
      </c>
    </row>
    <row r="68" spans="1:12" ht="18" customHeight="1" thickBot="1" x14ac:dyDescent="0.3">
      <c r="A68" s="172"/>
      <c r="B68" s="173"/>
      <c r="C68" s="174"/>
      <c r="D68" s="175"/>
      <c r="E68" s="199"/>
      <c r="F68" s="195"/>
      <c r="G68" s="171"/>
      <c r="H68" s="171"/>
      <c r="I68" s="171"/>
      <c r="J68" s="171"/>
      <c r="K68" s="176"/>
      <c r="L68" s="171"/>
    </row>
    <row r="69" spans="1:12" ht="18" customHeight="1" thickBot="1" x14ac:dyDescent="0.3">
      <c r="A69" s="172"/>
      <c r="B69" s="173"/>
      <c r="C69" s="174"/>
      <c r="D69" s="175"/>
      <c r="E69" s="168"/>
      <c r="F69" s="171"/>
      <c r="G69" s="171"/>
      <c r="H69" s="171"/>
      <c r="I69" s="171"/>
      <c r="J69" s="171"/>
      <c r="K69" s="176"/>
      <c r="L69" s="171"/>
    </row>
    <row r="70" spans="1:12" ht="18" customHeight="1" thickBot="1" x14ac:dyDescent="0.3">
      <c r="A70" s="178"/>
      <c r="B70" s="179"/>
      <c r="C70" s="180"/>
      <c r="D70" s="181" t="s">
        <v>235</v>
      </c>
      <c r="E70" s="182"/>
      <c r="F70" s="183">
        <f>SUM(F63:F69)</f>
        <v>560</v>
      </c>
      <c r="G70" s="183">
        <f>SUM(G63:G69)</f>
        <v>16.600000000000001</v>
      </c>
      <c r="H70" s="183">
        <f t="shared" ref="H70:L70" si="6">SUM(H63:H69)</f>
        <v>17.049999999999997</v>
      </c>
      <c r="I70" s="183">
        <f t="shared" si="6"/>
        <v>68.05</v>
      </c>
      <c r="J70" s="183">
        <f t="shared" si="6"/>
        <v>480.5</v>
      </c>
      <c r="K70" s="183">
        <f t="shared" si="6"/>
        <v>1473</v>
      </c>
      <c r="L70" s="183">
        <f t="shared" si="6"/>
        <v>71.47</v>
      </c>
    </row>
    <row r="71" spans="1:12" ht="18" customHeight="1" thickBot="1" x14ac:dyDescent="0.3">
      <c r="A71" s="184">
        <v>1</v>
      </c>
      <c r="B71" s="185">
        <v>4</v>
      </c>
      <c r="C71" s="186" t="s">
        <v>17</v>
      </c>
      <c r="D71" s="177" t="s">
        <v>18</v>
      </c>
      <c r="E71" s="199" t="s">
        <v>38</v>
      </c>
      <c r="F71" s="195">
        <v>60</v>
      </c>
      <c r="G71" s="171">
        <v>2</v>
      </c>
      <c r="H71" s="171">
        <v>4.09</v>
      </c>
      <c r="I71" s="171">
        <v>14.89</v>
      </c>
      <c r="J71" s="171">
        <v>112.8</v>
      </c>
      <c r="K71" s="176">
        <v>39</v>
      </c>
      <c r="L71" s="171">
        <v>13.3</v>
      </c>
    </row>
    <row r="72" spans="1:12" ht="18" customHeight="1" thickBot="1" x14ac:dyDescent="0.3">
      <c r="A72" s="172"/>
      <c r="B72" s="173"/>
      <c r="C72" s="174"/>
      <c r="D72" s="177" t="s">
        <v>20</v>
      </c>
      <c r="E72" s="199" t="s">
        <v>245</v>
      </c>
      <c r="F72" s="195">
        <v>220</v>
      </c>
      <c r="G72" s="171">
        <v>2.15</v>
      </c>
      <c r="H72" s="171">
        <v>2.27</v>
      </c>
      <c r="I72" s="171">
        <v>13.71</v>
      </c>
      <c r="J72" s="171">
        <v>83.8</v>
      </c>
      <c r="K72" s="176">
        <v>104</v>
      </c>
      <c r="L72" s="171">
        <v>24.56</v>
      </c>
    </row>
    <row r="73" spans="1:12" ht="18" customHeight="1" thickBot="1" x14ac:dyDescent="0.3">
      <c r="A73" s="172"/>
      <c r="B73" s="173"/>
      <c r="C73" s="174"/>
      <c r="D73" s="177" t="s">
        <v>23</v>
      </c>
      <c r="E73" s="199" t="s">
        <v>39</v>
      </c>
      <c r="F73" s="195">
        <v>220</v>
      </c>
      <c r="G73" s="171">
        <v>20.3</v>
      </c>
      <c r="H73" s="171">
        <v>17</v>
      </c>
      <c r="I73" s="171">
        <v>35.69</v>
      </c>
      <c r="J73" s="171">
        <v>377</v>
      </c>
      <c r="K73" s="176">
        <v>291</v>
      </c>
      <c r="L73" s="171">
        <v>52.52</v>
      </c>
    </row>
    <row r="74" spans="1:12" ht="18" customHeight="1" thickBot="1" x14ac:dyDescent="0.3">
      <c r="A74" s="172"/>
      <c r="B74" s="173"/>
      <c r="C74" s="174"/>
      <c r="D74" s="177" t="s">
        <v>24</v>
      </c>
      <c r="E74" s="168"/>
      <c r="F74" s="171"/>
      <c r="G74" s="171"/>
      <c r="H74" s="171"/>
      <c r="I74" s="171"/>
      <c r="J74" s="171"/>
      <c r="K74" s="176"/>
      <c r="L74" s="171"/>
    </row>
    <row r="75" spans="1:12" ht="18" customHeight="1" thickBot="1" x14ac:dyDescent="0.3">
      <c r="A75" s="172"/>
      <c r="B75" s="173"/>
      <c r="C75" s="174"/>
      <c r="D75" s="177" t="s">
        <v>237</v>
      </c>
      <c r="E75" s="199" t="s">
        <v>244</v>
      </c>
      <c r="F75" s="195">
        <v>200</v>
      </c>
      <c r="G75" s="171">
        <v>0.2</v>
      </c>
      <c r="H75" s="171">
        <v>0</v>
      </c>
      <c r="I75" s="171">
        <v>19.8</v>
      </c>
      <c r="J75" s="171">
        <v>77</v>
      </c>
      <c r="K75" s="176">
        <v>699</v>
      </c>
      <c r="L75" s="171">
        <v>10</v>
      </c>
    </row>
    <row r="76" spans="1:12" ht="18" customHeight="1" thickBot="1" x14ac:dyDescent="0.3">
      <c r="A76" s="172"/>
      <c r="B76" s="173"/>
      <c r="C76" s="174"/>
      <c r="D76" s="177" t="s">
        <v>25</v>
      </c>
      <c r="E76" s="199" t="s">
        <v>13</v>
      </c>
      <c r="F76" s="169">
        <v>30</v>
      </c>
      <c r="G76" s="170">
        <v>2.2999999999999998</v>
      </c>
      <c r="H76" s="170">
        <v>0.25</v>
      </c>
      <c r="I76" s="170">
        <v>14.75</v>
      </c>
      <c r="J76" s="170">
        <v>70.3</v>
      </c>
      <c r="K76" s="170">
        <v>573</v>
      </c>
      <c r="L76" s="171">
        <v>4</v>
      </c>
    </row>
    <row r="77" spans="1:12" ht="18" customHeight="1" thickBot="1" x14ac:dyDescent="0.3">
      <c r="A77" s="172"/>
      <c r="B77" s="173"/>
      <c r="C77" s="174"/>
      <c r="D77" s="177" t="s">
        <v>26</v>
      </c>
      <c r="E77" s="168"/>
      <c r="F77" s="171"/>
      <c r="G77" s="171"/>
      <c r="H77" s="171"/>
      <c r="I77" s="171"/>
      <c r="J77" s="171"/>
      <c r="K77" s="176"/>
      <c r="L77" s="171"/>
    </row>
    <row r="78" spans="1:12" ht="18" customHeight="1" thickBot="1" x14ac:dyDescent="0.3">
      <c r="A78" s="172"/>
      <c r="B78" s="173"/>
      <c r="C78" s="174"/>
      <c r="D78" s="175"/>
      <c r="E78" s="199"/>
      <c r="F78" s="195"/>
      <c r="G78" s="171"/>
      <c r="H78" s="171"/>
      <c r="I78" s="171"/>
      <c r="J78" s="171"/>
      <c r="K78" s="176"/>
      <c r="L78" s="171"/>
    </row>
    <row r="79" spans="1:12" ht="18" customHeight="1" thickBot="1" x14ac:dyDescent="0.3">
      <c r="A79" s="172"/>
      <c r="B79" s="173"/>
      <c r="C79" s="174"/>
      <c r="D79" s="175"/>
      <c r="E79" s="168"/>
      <c r="F79" s="171"/>
      <c r="G79" s="171"/>
      <c r="H79" s="171"/>
      <c r="I79" s="171"/>
      <c r="J79" s="171"/>
      <c r="K79" s="176"/>
      <c r="L79" s="171"/>
    </row>
    <row r="80" spans="1:12" ht="18" customHeight="1" thickBot="1" x14ac:dyDescent="0.3">
      <c r="A80" s="178"/>
      <c r="B80" s="179"/>
      <c r="C80" s="180"/>
      <c r="D80" s="181" t="s">
        <v>235</v>
      </c>
      <c r="E80" s="182"/>
      <c r="F80" s="183">
        <f>SUM(F71:F79)</f>
        <v>730</v>
      </c>
      <c r="G80" s="183">
        <f t="shared" ref="G80:L80" si="7">SUM(G71:G79)</f>
        <v>26.950000000000003</v>
      </c>
      <c r="H80" s="183">
        <f t="shared" si="7"/>
        <v>23.61</v>
      </c>
      <c r="I80" s="183">
        <f t="shared" si="7"/>
        <v>98.839999999999989</v>
      </c>
      <c r="J80" s="183">
        <f t="shared" si="7"/>
        <v>720.9</v>
      </c>
      <c r="K80" s="183"/>
      <c r="L80" s="183">
        <f t="shared" si="7"/>
        <v>104.38</v>
      </c>
    </row>
    <row r="81" spans="1:12" ht="18" customHeight="1" thickBot="1" x14ac:dyDescent="0.3">
      <c r="A81" s="187">
        <v>1</v>
      </c>
      <c r="B81" s="188">
        <v>4</v>
      </c>
      <c r="C81" s="205" t="s">
        <v>238</v>
      </c>
      <c r="D81" s="206"/>
      <c r="E81" s="189"/>
      <c r="F81" s="190">
        <v>1230</v>
      </c>
      <c r="G81" s="190">
        <v>53.55</v>
      </c>
      <c r="H81" s="190">
        <v>50.29</v>
      </c>
      <c r="I81" s="190">
        <v>209.13</v>
      </c>
      <c r="J81" s="190">
        <v>1498.8</v>
      </c>
      <c r="K81" s="190"/>
      <c r="L81" s="190">
        <v>168.6</v>
      </c>
    </row>
    <row r="82" spans="1:12" ht="14.25" customHeight="1" thickTop="1" thickBot="1" x14ac:dyDescent="0.3">
      <c r="A82" s="164">
        <v>1</v>
      </c>
      <c r="B82" s="165">
        <v>5</v>
      </c>
      <c r="C82" s="166" t="s">
        <v>7</v>
      </c>
      <c r="D82" s="167" t="s">
        <v>55</v>
      </c>
      <c r="E82" s="199" t="s">
        <v>158</v>
      </c>
      <c r="F82" s="195">
        <v>200</v>
      </c>
      <c r="G82" s="192">
        <v>5.5</v>
      </c>
      <c r="H82" s="192">
        <v>4.45</v>
      </c>
      <c r="I82" s="192">
        <v>47.6</v>
      </c>
      <c r="J82" s="192">
        <v>195.22</v>
      </c>
      <c r="K82" s="193" t="s">
        <v>41</v>
      </c>
      <c r="L82" s="192">
        <v>28</v>
      </c>
    </row>
    <row r="83" spans="1:12" ht="14.25" customHeight="1" thickBot="1" x14ac:dyDescent="0.3">
      <c r="A83" s="172"/>
      <c r="B83" s="173"/>
      <c r="C83" s="174"/>
      <c r="D83" s="175"/>
      <c r="E83" s="168"/>
      <c r="F83" s="171"/>
      <c r="G83" s="171"/>
      <c r="H83" s="171"/>
      <c r="I83" s="171"/>
      <c r="J83" s="171"/>
      <c r="K83" s="176"/>
      <c r="L83" s="171"/>
    </row>
    <row r="84" spans="1:12" ht="14.25" customHeight="1" thickBot="1" x14ac:dyDescent="0.3">
      <c r="A84" s="172"/>
      <c r="B84" s="173"/>
      <c r="C84" s="174"/>
      <c r="D84" s="177" t="s">
        <v>9</v>
      </c>
      <c r="E84" s="168" t="s">
        <v>11</v>
      </c>
      <c r="F84" s="169">
        <v>200</v>
      </c>
      <c r="G84" s="170">
        <v>0.2</v>
      </c>
      <c r="H84" s="170">
        <v>0</v>
      </c>
      <c r="I84" s="170">
        <v>6.5</v>
      </c>
      <c r="J84" s="170">
        <v>26.8</v>
      </c>
      <c r="K84" s="176" t="s">
        <v>10</v>
      </c>
      <c r="L84" s="171">
        <v>5</v>
      </c>
    </row>
    <row r="85" spans="1:12" ht="14.25" customHeight="1" thickBot="1" x14ac:dyDescent="0.3">
      <c r="A85" s="172"/>
      <c r="B85" s="173"/>
      <c r="C85" s="174"/>
      <c r="D85" s="177" t="s">
        <v>12</v>
      </c>
      <c r="E85" s="199" t="s">
        <v>13</v>
      </c>
      <c r="F85" s="169">
        <v>30</v>
      </c>
      <c r="G85" s="170">
        <v>2.2999999999999998</v>
      </c>
      <c r="H85" s="170">
        <v>0.25</v>
      </c>
      <c r="I85" s="170">
        <v>14.75</v>
      </c>
      <c r="J85" s="170">
        <v>70.3</v>
      </c>
      <c r="K85" s="170">
        <v>573</v>
      </c>
      <c r="L85" s="171">
        <v>4</v>
      </c>
    </row>
    <row r="86" spans="1:12" ht="14.25" customHeight="1" thickBot="1" x14ac:dyDescent="0.3">
      <c r="A86" s="172"/>
      <c r="B86" s="173"/>
      <c r="C86" s="174"/>
      <c r="D86" s="177" t="s">
        <v>16</v>
      </c>
      <c r="E86" s="168"/>
      <c r="F86" s="171"/>
      <c r="G86" s="171"/>
      <c r="H86" s="171"/>
      <c r="I86" s="171"/>
      <c r="J86" s="171"/>
      <c r="K86" s="176"/>
      <c r="L86" s="171"/>
    </row>
    <row r="87" spans="1:12" ht="14.25" customHeight="1" thickBot="1" x14ac:dyDescent="0.3">
      <c r="A87" s="172"/>
      <c r="B87" s="173"/>
      <c r="C87" s="174"/>
      <c r="D87" s="175"/>
      <c r="E87" s="168" t="s">
        <v>43</v>
      </c>
      <c r="F87" s="195">
        <v>95</v>
      </c>
      <c r="G87" s="171">
        <v>11</v>
      </c>
      <c r="H87" s="171">
        <v>15</v>
      </c>
      <c r="I87" s="171">
        <v>2</v>
      </c>
      <c r="J87" s="171">
        <v>184</v>
      </c>
      <c r="K87" s="176" t="s">
        <v>42</v>
      </c>
      <c r="L87" s="171">
        <v>34.47</v>
      </c>
    </row>
    <row r="88" spans="1:12" ht="14.25" customHeight="1" thickBot="1" x14ac:dyDescent="0.3">
      <c r="A88" s="172"/>
      <c r="B88" s="173"/>
      <c r="C88" s="174"/>
      <c r="D88" s="175"/>
      <c r="E88" s="168"/>
      <c r="F88" s="171"/>
      <c r="G88" s="171"/>
      <c r="H88" s="171"/>
      <c r="I88" s="171"/>
      <c r="J88" s="171"/>
      <c r="K88" s="176"/>
      <c r="L88" s="171"/>
    </row>
    <row r="89" spans="1:12" ht="14.25" customHeight="1" thickBot="1" x14ac:dyDescent="0.3">
      <c r="A89" s="178"/>
      <c r="B89" s="179"/>
      <c r="C89" s="180"/>
      <c r="D89" s="181" t="s">
        <v>235</v>
      </c>
      <c r="E89" s="182"/>
      <c r="F89" s="183">
        <f>SUM(F82:F88)</f>
        <v>525</v>
      </c>
      <c r="G89" s="183">
        <f t="shared" ref="G89:L89" si="8">SUM(G82:G88)</f>
        <v>19</v>
      </c>
      <c r="H89" s="183">
        <f t="shared" si="8"/>
        <v>19.7</v>
      </c>
      <c r="I89" s="183">
        <f t="shared" si="8"/>
        <v>70.849999999999994</v>
      </c>
      <c r="J89" s="183">
        <f t="shared" si="8"/>
        <v>476.32</v>
      </c>
      <c r="K89" s="183"/>
      <c r="L89" s="183">
        <f t="shared" si="8"/>
        <v>71.47</v>
      </c>
    </row>
    <row r="90" spans="1:12" ht="14.25" customHeight="1" thickBot="1" x14ac:dyDescent="0.3">
      <c r="A90" s="184">
        <v>1</v>
      </c>
      <c r="B90" s="185">
        <v>5</v>
      </c>
      <c r="C90" s="186" t="s">
        <v>17</v>
      </c>
      <c r="D90" s="177" t="s">
        <v>18</v>
      </c>
      <c r="E90" s="199" t="s">
        <v>45</v>
      </c>
      <c r="F90" s="195">
        <v>60</v>
      </c>
      <c r="G90" s="171">
        <v>1</v>
      </c>
      <c r="H90" s="171">
        <v>0</v>
      </c>
      <c r="I90" s="171">
        <v>2</v>
      </c>
      <c r="J90" s="171">
        <v>9</v>
      </c>
      <c r="K90" s="176" t="s">
        <v>44</v>
      </c>
      <c r="L90" s="171">
        <v>13.3</v>
      </c>
    </row>
    <row r="91" spans="1:12" ht="14.25" customHeight="1" thickBot="1" x14ac:dyDescent="0.3">
      <c r="A91" s="172"/>
      <c r="B91" s="173"/>
      <c r="C91" s="174"/>
      <c r="D91" s="177" t="s">
        <v>20</v>
      </c>
      <c r="E91" s="199" t="s">
        <v>246</v>
      </c>
      <c r="F91" s="195">
        <v>230</v>
      </c>
      <c r="G91" s="171">
        <v>2.29</v>
      </c>
      <c r="H91" s="171">
        <v>2</v>
      </c>
      <c r="I91" s="171">
        <v>19.75</v>
      </c>
      <c r="J91" s="171">
        <v>134</v>
      </c>
      <c r="K91" s="176">
        <v>138</v>
      </c>
      <c r="L91" s="171">
        <v>17</v>
      </c>
    </row>
    <row r="92" spans="1:12" ht="14.25" customHeight="1" thickBot="1" x14ac:dyDescent="0.3">
      <c r="A92" s="172"/>
      <c r="B92" s="173"/>
      <c r="C92" s="174"/>
      <c r="D92" s="177" t="s">
        <v>23</v>
      </c>
      <c r="E92" s="199" t="s">
        <v>47</v>
      </c>
      <c r="F92" s="195">
        <v>180</v>
      </c>
      <c r="G92" s="171">
        <v>21</v>
      </c>
      <c r="H92" s="171">
        <v>15</v>
      </c>
      <c r="I92" s="171">
        <v>42</v>
      </c>
      <c r="J92" s="171">
        <v>440</v>
      </c>
      <c r="K92" s="176">
        <v>259</v>
      </c>
      <c r="L92" s="171">
        <v>61.08</v>
      </c>
    </row>
    <row r="93" spans="1:12" ht="14.25" customHeight="1" thickBot="1" x14ac:dyDescent="0.3">
      <c r="A93" s="172"/>
      <c r="B93" s="173"/>
      <c r="C93" s="174"/>
      <c r="D93" s="177" t="s">
        <v>24</v>
      </c>
      <c r="E93" s="168"/>
      <c r="F93" s="171"/>
      <c r="G93" s="171"/>
      <c r="H93" s="171"/>
      <c r="I93" s="171"/>
      <c r="J93" s="171"/>
      <c r="K93" s="176"/>
      <c r="L93" s="171"/>
    </row>
    <row r="94" spans="1:12" ht="14.25" customHeight="1" thickBot="1" x14ac:dyDescent="0.3">
      <c r="A94" s="172"/>
      <c r="B94" s="173"/>
      <c r="C94" s="174"/>
      <c r="D94" s="177" t="s">
        <v>237</v>
      </c>
      <c r="E94" s="199" t="s">
        <v>48</v>
      </c>
      <c r="F94" s="195">
        <v>200</v>
      </c>
      <c r="G94" s="171">
        <v>0.04</v>
      </c>
      <c r="H94" s="171">
        <v>0</v>
      </c>
      <c r="I94" s="171">
        <v>24.76</v>
      </c>
      <c r="J94" s="171">
        <v>94.2</v>
      </c>
      <c r="K94" s="176">
        <v>349</v>
      </c>
      <c r="L94" s="171">
        <v>9</v>
      </c>
    </row>
    <row r="95" spans="1:12" ht="14.25" customHeight="1" thickBot="1" x14ac:dyDescent="0.3">
      <c r="A95" s="172"/>
      <c r="B95" s="173"/>
      <c r="C95" s="174"/>
      <c r="D95" s="177" t="s">
        <v>25</v>
      </c>
      <c r="E95" s="199" t="s">
        <v>13</v>
      </c>
      <c r="F95" s="169">
        <v>30</v>
      </c>
      <c r="G95" s="170">
        <v>2.2999999999999998</v>
      </c>
      <c r="H95" s="170">
        <v>0.25</v>
      </c>
      <c r="I95" s="170">
        <v>14.75</v>
      </c>
      <c r="J95" s="170">
        <v>70.3</v>
      </c>
      <c r="K95" s="170">
        <v>573</v>
      </c>
      <c r="L95" s="171">
        <v>4</v>
      </c>
    </row>
    <row r="96" spans="1:12" ht="14.25" customHeight="1" thickBot="1" x14ac:dyDescent="0.3">
      <c r="A96" s="172"/>
      <c r="B96" s="173"/>
      <c r="C96" s="174"/>
      <c r="D96" s="177" t="s">
        <v>26</v>
      </c>
      <c r="E96" s="168"/>
      <c r="F96" s="171"/>
      <c r="G96" s="171"/>
      <c r="H96" s="171"/>
      <c r="I96" s="171"/>
      <c r="J96" s="171"/>
      <c r="K96" s="176"/>
      <c r="L96" s="171"/>
    </row>
    <row r="97" spans="1:12" ht="14.25" customHeight="1" thickBot="1" x14ac:dyDescent="0.3">
      <c r="A97" s="172"/>
      <c r="B97" s="173"/>
      <c r="C97" s="174"/>
      <c r="D97" s="175"/>
      <c r="E97" s="168"/>
      <c r="F97" s="171"/>
      <c r="G97" s="171"/>
      <c r="H97" s="171"/>
      <c r="I97" s="171"/>
      <c r="J97" s="171"/>
      <c r="K97" s="176"/>
      <c r="L97" s="171"/>
    </row>
    <row r="98" spans="1:12" ht="14.25" customHeight="1" thickBot="1" x14ac:dyDescent="0.3">
      <c r="A98" s="172"/>
      <c r="B98" s="173"/>
      <c r="C98" s="174"/>
      <c r="D98" s="175"/>
      <c r="E98" s="168"/>
      <c r="F98" s="171"/>
      <c r="G98" s="171"/>
      <c r="H98" s="171"/>
      <c r="I98" s="171"/>
      <c r="J98" s="171"/>
      <c r="K98" s="176"/>
      <c r="L98" s="171"/>
    </row>
    <row r="99" spans="1:12" ht="14.25" customHeight="1" thickBot="1" x14ac:dyDescent="0.3">
      <c r="A99" s="178"/>
      <c r="B99" s="179"/>
      <c r="C99" s="180"/>
      <c r="D99" s="181" t="s">
        <v>235</v>
      </c>
      <c r="E99" s="182"/>
      <c r="F99" s="183">
        <f>SUM(F90:F98)</f>
        <v>700</v>
      </c>
      <c r="G99" s="183">
        <f t="shared" ref="G99:L99" si="9">SUM(G90:G98)</f>
        <v>26.63</v>
      </c>
      <c r="H99" s="183">
        <f t="shared" si="9"/>
        <v>17.25</v>
      </c>
      <c r="I99" s="183">
        <f t="shared" si="9"/>
        <v>103.26</v>
      </c>
      <c r="J99" s="183">
        <f t="shared" si="9"/>
        <v>747.5</v>
      </c>
      <c r="K99" s="183"/>
      <c r="L99" s="183">
        <f t="shared" si="9"/>
        <v>104.38</v>
      </c>
    </row>
    <row r="100" spans="1:12" ht="14.25" customHeight="1" thickBot="1" x14ac:dyDescent="0.3">
      <c r="A100" s="187">
        <v>1</v>
      </c>
      <c r="B100" s="188">
        <v>5</v>
      </c>
      <c r="C100" s="205" t="s">
        <v>238</v>
      </c>
      <c r="D100" s="206"/>
      <c r="E100" s="189"/>
      <c r="F100" s="190">
        <v>1226</v>
      </c>
      <c r="G100" s="190">
        <v>79.540000000000006</v>
      </c>
      <c r="H100" s="190">
        <v>46.63</v>
      </c>
      <c r="I100" s="190">
        <v>199.04</v>
      </c>
      <c r="J100" s="190">
        <v>1347.1</v>
      </c>
      <c r="K100" s="190"/>
      <c r="L100" s="190">
        <v>168.6</v>
      </c>
    </row>
    <row r="101" spans="1:12" ht="14.25" customHeight="1" thickTop="1" thickBot="1" x14ac:dyDescent="0.3">
      <c r="A101" s="164">
        <v>2</v>
      </c>
      <c r="B101" s="165">
        <v>1</v>
      </c>
      <c r="C101" s="166" t="s">
        <v>7</v>
      </c>
      <c r="D101" s="167" t="s">
        <v>55</v>
      </c>
      <c r="E101" s="175" t="s">
        <v>207</v>
      </c>
      <c r="F101" s="195">
        <v>180</v>
      </c>
      <c r="G101" s="192">
        <v>11</v>
      </c>
      <c r="H101" s="192">
        <v>9</v>
      </c>
      <c r="I101" s="192">
        <v>38</v>
      </c>
      <c r="J101" s="192">
        <v>344</v>
      </c>
      <c r="K101" s="193" t="s">
        <v>49</v>
      </c>
      <c r="L101" s="192">
        <v>33.950000000000003</v>
      </c>
    </row>
    <row r="102" spans="1:12" ht="14.25" customHeight="1" thickBot="1" x14ac:dyDescent="0.3">
      <c r="A102" s="172"/>
      <c r="B102" s="173"/>
      <c r="C102" s="174"/>
      <c r="D102" s="175"/>
      <c r="E102" s="168"/>
      <c r="F102" s="195"/>
      <c r="G102" s="171"/>
      <c r="H102" s="171"/>
      <c r="I102" s="171"/>
      <c r="J102" s="171"/>
      <c r="K102" s="176"/>
      <c r="L102" s="171"/>
    </row>
    <row r="103" spans="1:12" ht="14.25" customHeight="1" thickBot="1" x14ac:dyDescent="0.3">
      <c r="A103" s="172"/>
      <c r="B103" s="173"/>
      <c r="C103" s="174"/>
      <c r="D103" s="177" t="s">
        <v>9</v>
      </c>
      <c r="E103" s="168" t="s">
        <v>11</v>
      </c>
      <c r="F103" s="169">
        <v>200</v>
      </c>
      <c r="G103" s="170">
        <v>0.2</v>
      </c>
      <c r="H103" s="170">
        <v>0</v>
      </c>
      <c r="I103" s="170">
        <v>6.5</v>
      </c>
      <c r="J103" s="170">
        <v>26.8</v>
      </c>
      <c r="K103" s="176" t="s">
        <v>10</v>
      </c>
      <c r="L103" s="171">
        <v>5</v>
      </c>
    </row>
    <row r="104" spans="1:12" ht="14.25" customHeight="1" thickBot="1" x14ac:dyDescent="0.3">
      <c r="A104" s="172"/>
      <c r="B104" s="173"/>
      <c r="C104" s="174"/>
      <c r="D104" s="177" t="s">
        <v>12</v>
      </c>
      <c r="E104" s="199" t="s">
        <v>13</v>
      </c>
      <c r="F104" s="169">
        <v>30</v>
      </c>
      <c r="G104" s="170">
        <v>2.2999999999999998</v>
      </c>
      <c r="H104" s="170">
        <v>0.25</v>
      </c>
      <c r="I104" s="170">
        <v>14.75</v>
      </c>
      <c r="J104" s="170">
        <v>70.3</v>
      </c>
      <c r="K104" s="170">
        <v>573</v>
      </c>
      <c r="L104" s="171">
        <v>4</v>
      </c>
    </row>
    <row r="105" spans="1:12" ht="14.25" customHeight="1" thickBot="1" x14ac:dyDescent="0.3">
      <c r="A105" s="172"/>
      <c r="B105" s="173"/>
      <c r="C105" s="174"/>
      <c r="D105" s="177" t="s">
        <v>16</v>
      </c>
      <c r="E105" s="168"/>
      <c r="F105" s="195"/>
      <c r="G105" s="171"/>
      <c r="H105" s="171"/>
      <c r="I105" s="171"/>
      <c r="J105" s="171"/>
      <c r="K105" s="176"/>
      <c r="L105" s="171"/>
    </row>
    <row r="106" spans="1:12" ht="14.25" customHeight="1" thickBot="1" x14ac:dyDescent="0.3">
      <c r="A106" s="172"/>
      <c r="B106" s="173"/>
      <c r="C106" s="174"/>
      <c r="D106" s="175"/>
      <c r="E106" s="168" t="s">
        <v>14</v>
      </c>
      <c r="F106" s="195">
        <v>50</v>
      </c>
      <c r="G106" s="171">
        <v>4.8</v>
      </c>
      <c r="H106" s="171">
        <v>4</v>
      </c>
      <c r="I106" s="171">
        <v>0.3</v>
      </c>
      <c r="J106" s="171">
        <v>56.6</v>
      </c>
      <c r="K106" s="176" t="s">
        <v>267</v>
      </c>
      <c r="L106" s="171">
        <v>14.52</v>
      </c>
    </row>
    <row r="107" spans="1:12" ht="14.25" customHeight="1" thickBot="1" x14ac:dyDescent="0.3">
      <c r="A107" s="172"/>
      <c r="B107" s="173"/>
      <c r="C107" s="174"/>
      <c r="D107" s="175"/>
      <c r="E107" s="168" t="s">
        <v>50</v>
      </c>
      <c r="F107" s="171">
        <v>40</v>
      </c>
      <c r="G107" s="171">
        <v>1.4</v>
      </c>
      <c r="H107" s="171">
        <v>1.2</v>
      </c>
      <c r="I107" s="171">
        <v>30.2</v>
      </c>
      <c r="J107" s="171">
        <v>137</v>
      </c>
      <c r="K107" s="176"/>
      <c r="L107" s="171">
        <v>14</v>
      </c>
    </row>
    <row r="108" spans="1:12" ht="14.25" customHeight="1" thickBot="1" x14ac:dyDescent="0.3">
      <c r="A108" s="178"/>
      <c r="B108" s="179"/>
      <c r="C108" s="180"/>
      <c r="D108" s="181" t="s">
        <v>235</v>
      </c>
      <c r="E108" s="182"/>
      <c r="F108" s="183">
        <f>SUM(F101:F107)</f>
        <v>500</v>
      </c>
      <c r="G108" s="183">
        <f t="shared" ref="G108:L108" si="10">SUM(G101:G107)</f>
        <v>19.7</v>
      </c>
      <c r="H108" s="183">
        <f t="shared" si="10"/>
        <v>14.45</v>
      </c>
      <c r="I108" s="183">
        <f t="shared" si="10"/>
        <v>89.75</v>
      </c>
      <c r="J108" s="183">
        <f t="shared" si="10"/>
        <v>634.70000000000005</v>
      </c>
      <c r="K108" s="183">
        <f t="shared" si="10"/>
        <v>573</v>
      </c>
      <c r="L108" s="183">
        <f t="shared" si="10"/>
        <v>71.47</v>
      </c>
    </row>
    <row r="109" spans="1:12" ht="14.25" customHeight="1" thickBot="1" x14ac:dyDescent="0.3">
      <c r="A109" s="184">
        <v>2</v>
      </c>
      <c r="B109" s="185">
        <v>1</v>
      </c>
      <c r="C109" s="186" t="s">
        <v>17</v>
      </c>
      <c r="D109" s="177" t="s">
        <v>18</v>
      </c>
      <c r="E109" s="168" t="s">
        <v>52</v>
      </c>
      <c r="F109" s="171">
        <v>60</v>
      </c>
      <c r="G109" s="171">
        <v>1</v>
      </c>
      <c r="H109" s="171">
        <v>0</v>
      </c>
      <c r="I109" s="171">
        <v>2</v>
      </c>
      <c r="J109" s="171">
        <v>13</v>
      </c>
      <c r="K109" s="176" t="s">
        <v>51</v>
      </c>
      <c r="L109" s="171">
        <v>12.3</v>
      </c>
    </row>
    <row r="110" spans="1:12" ht="14.25" customHeight="1" thickBot="1" x14ac:dyDescent="0.3">
      <c r="A110" s="172"/>
      <c r="B110" s="173"/>
      <c r="C110" s="174"/>
      <c r="D110" s="177" t="s">
        <v>20</v>
      </c>
      <c r="E110" s="168" t="s">
        <v>53</v>
      </c>
      <c r="F110" s="171">
        <v>205</v>
      </c>
      <c r="G110" s="171">
        <v>2</v>
      </c>
      <c r="H110" s="171">
        <v>2.23</v>
      </c>
      <c r="I110" s="171">
        <v>13.6</v>
      </c>
      <c r="J110" s="171">
        <v>82.6</v>
      </c>
      <c r="K110" s="176">
        <v>101</v>
      </c>
      <c r="L110" s="171">
        <v>15.52</v>
      </c>
    </row>
    <row r="111" spans="1:12" ht="14.25" customHeight="1" thickBot="1" x14ac:dyDescent="0.3">
      <c r="A111" s="172"/>
      <c r="B111" s="173"/>
      <c r="C111" s="174"/>
      <c r="D111" s="177" t="s">
        <v>23</v>
      </c>
      <c r="E111" s="168" t="s">
        <v>258</v>
      </c>
      <c r="F111" s="171">
        <v>90</v>
      </c>
      <c r="G111" s="171">
        <v>12</v>
      </c>
      <c r="H111" s="171">
        <v>13</v>
      </c>
      <c r="I111" s="171">
        <v>15</v>
      </c>
      <c r="J111" s="171">
        <v>223</v>
      </c>
      <c r="K111" s="176" t="s">
        <v>54</v>
      </c>
      <c r="L111" s="171">
        <v>40</v>
      </c>
    </row>
    <row r="112" spans="1:12" ht="14.25" customHeight="1" thickBot="1" x14ac:dyDescent="0.3">
      <c r="A112" s="172"/>
      <c r="B112" s="173"/>
      <c r="C112" s="174"/>
      <c r="D112" s="177" t="s">
        <v>24</v>
      </c>
      <c r="E112" s="168" t="s">
        <v>247</v>
      </c>
      <c r="F112" s="171">
        <v>150</v>
      </c>
      <c r="G112" s="171">
        <v>5</v>
      </c>
      <c r="H112" s="171">
        <v>5</v>
      </c>
      <c r="I112" s="171">
        <v>33</v>
      </c>
      <c r="J112" s="171">
        <v>197</v>
      </c>
      <c r="K112" s="176">
        <v>197</v>
      </c>
      <c r="L112" s="171">
        <v>13.56</v>
      </c>
    </row>
    <row r="113" spans="1:12" ht="14.25" customHeight="1" thickBot="1" x14ac:dyDescent="0.3">
      <c r="A113" s="172"/>
      <c r="B113" s="173"/>
      <c r="C113" s="174"/>
      <c r="D113" s="177" t="s">
        <v>237</v>
      </c>
      <c r="E113" s="168" t="s">
        <v>11</v>
      </c>
      <c r="F113" s="169">
        <v>200</v>
      </c>
      <c r="G113" s="170">
        <v>0.2</v>
      </c>
      <c r="H113" s="170">
        <v>0</v>
      </c>
      <c r="I113" s="170">
        <v>6.5</v>
      </c>
      <c r="J113" s="170">
        <v>26.8</v>
      </c>
      <c r="K113" s="176" t="s">
        <v>10</v>
      </c>
      <c r="L113" s="171">
        <v>5</v>
      </c>
    </row>
    <row r="114" spans="1:12" ht="14.25" customHeight="1" thickBot="1" x14ac:dyDescent="0.3">
      <c r="A114" s="172"/>
      <c r="B114" s="173"/>
      <c r="C114" s="174"/>
      <c r="D114" s="177" t="s">
        <v>25</v>
      </c>
      <c r="E114" s="199" t="s">
        <v>13</v>
      </c>
      <c r="F114" s="169">
        <v>30</v>
      </c>
      <c r="G114" s="170">
        <v>2.2999999999999998</v>
      </c>
      <c r="H114" s="170">
        <v>0.25</v>
      </c>
      <c r="I114" s="170">
        <v>14.75</v>
      </c>
      <c r="J114" s="170">
        <v>70.3</v>
      </c>
      <c r="K114" s="170">
        <v>573</v>
      </c>
      <c r="L114" s="171">
        <v>4</v>
      </c>
    </row>
    <row r="115" spans="1:12" ht="14.25" customHeight="1" thickBot="1" x14ac:dyDescent="0.3">
      <c r="A115" s="172"/>
      <c r="B115" s="173"/>
      <c r="C115" s="174"/>
      <c r="D115" s="177" t="s">
        <v>26</v>
      </c>
      <c r="E115" s="168"/>
      <c r="F115" s="171"/>
      <c r="G115" s="171"/>
      <c r="H115" s="171"/>
      <c r="I115" s="171"/>
      <c r="J115" s="171"/>
      <c r="K115" s="176"/>
      <c r="L115" s="171"/>
    </row>
    <row r="116" spans="1:12" ht="14.25" customHeight="1" thickBot="1" x14ac:dyDescent="0.3">
      <c r="A116" s="172"/>
      <c r="B116" s="173"/>
      <c r="C116" s="174"/>
      <c r="D116" s="175"/>
      <c r="E116" s="168" t="s">
        <v>50</v>
      </c>
      <c r="F116" s="171">
        <v>40</v>
      </c>
      <c r="G116" s="171">
        <v>1.4</v>
      </c>
      <c r="H116" s="171">
        <v>1.2</v>
      </c>
      <c r="I116" s="171">
        <v>30.2</v>
      </c>
      <c r="J116" s="171">
        <v>137</v>
      </c>
      <c r="K116" s="176"/>
      <c r="L116" s="171">
        <v>14</v>
      </c>
    </row>
    <row r="117" spans="1:12" ht="14.25" customHeight="1" thickBot="1" x14ac:dyDescent="0.3">
      <c r="A117" s="172"/>
      <c r="B117" s="173"/>
      <c r="C117" s="174"/>
      <c r="D117" s="175"/>
      <c r="E117" s="168"/>
      <c r="F117" s="171"/>
      <c r="G117" s="171"/>
      <c r="H117" s="171"/>
      <c r="I117" s="171"/>
      <c r="J117" s="171"/>
      <c r="K117" s="176"/>
      <c r="L117" s="171"/>
    </row>
    <row r="118" spans="1:12" ht="14.25" customHeight="1" thickBot="1" x14ac:dyDescent="0.3">
      <c r="A118" s="178"/>
      <c r="B118" s="179"/>
      <c r="C118" s="180"/>
      <c r="D118" s="181" t="s">
        <v>235</v>
      </c>
      <c r="E118" s="182"/>
      <c r="F118" s="183">
        <f>SUM(F109:F117)</f>
        <v>775</v>
      </c>
      <c r="G118" s="183">
        <f t="shared" ref="G118:L118" si="11">SUM(G109:G117)</f>
        <v>23.9</v>
      </c>
      <c r="H118" s="183">
        <f t="shared" si="11"/>
        <v>21.68</v>
      </c>
      <c r="I118" s="183">
        <f t="shared" si="11"/>
        <v>115.05</v>
      </c>
      <c r="J118" s="183">
        <f t="shared" si="11"/>
        <v>749.69999999999993</v>
      </c>
      <c r="K118" s="183">
        <f t="shared" si="11"/>
        <v>871</v>
      </c>
      <c r="L118" s="183">
        <f t="shared" si="11"/>
        <v>104.38</v>
      </c>
    </row>
    <row r="119" spans="1:12" ht="14.25" customHeight="1" thickBot="1" x14ac:dyDescent="0.3">
      <c r="A119" s="187">
        <v>2</v>
      </c>
      <c r="B119" s="188">
        <v>1</v>
      </c>
      <c r="C119" s="205" t="s">
        <v>238</v>
      </c>
      <c r="D119" s="206"/>
      <c r="E119" s="189"/>
      <c r="F119" s="190">
        <v>1310</v>
      </c>
      <c r="G119" s="190">
        <v>63.92</v>
      </c>
      <c r="H119" s="190">
        <v>72.23</v>
      </c>
      <c r="I119" s="190">
        <v>243.14</v>
      </c>
      <c r="J119" s="190">
        <v>1930.8</v>
      </c>
      <c r="K119" s="190"/>
      <c r="L119" s="190">
        <v>168.6</v>
      </c>
    </row>
    <row r="120" spans="1:12" ht="39.75" customHeight="1" thickTop="1" thickBot="1" x14ac:dyDescent="0.3">
      <c r="A120" s="191">
        <v>2</v>
      </c>
      <c r="B120" s="165">
        <v>2</v>
      </c>
      <c r="C120" s="166" t="s">
        <v>7</v>
      </c>
      <c r="D120" s="167" t="s">
        <v>55</v>
      </c>
      <c r="E120" s="199" t="s">
        <v>171</v>
      </c>
      <c r="F120" s="195">
        <v>200</v>
      </c>
      <c r="G120" s="192">
        <v>0.68</v>
      </c>
      <c r="H120" s="192">
        <v>3.71</v>
      </c>
      <c r="I120" s="192">
        <v>2.83</v>
      </c>
      <c r="J120" s="192">
        <v>47.5</v>
      </c>
      <c r="K120" s="193" t="s">
        <v>259</v>
      </c>
      <c r="L120" s="192">
        <v>23.95</v>
      </c>
    </row>
    <row r="121" spans="1:12" ht="14.25" customHeight="1" thickBot="1" x14ac:dyDescent="0.3">
      <c r="A121" s="194"/>
      <c r="B121" s="173"/>
      <c r="C121" s="174"/>
      <c r="D121" s="175"/>
      <c r="E121" s="168"/>
      <c r="F121" s="171"/>
      <c r="G121" s="171"/>
      <c r="H121" s="171"/>
      <c r="I121" s="171"/>
      <c r="J121" s="171"/>
      <c r="K121" s="176"/>
      <c r="L121" s="171"/>
    </row>
    <row r="122" spans="1:12" ht="14.25" customHeight="1" thickBot="1" x14ac:dyDescent="0.3">
      <c r="A122" s="194"/>
      <c r="B122" s="173"/>
      <c r="C122" s="174"/>
      <c r="D122" s="177" t="s">
        <v>9</v>
      </c>
      <c r="E122" s="199" t="s">
        <v>56</v>
      </c>
      <c r="F122" s="195">
        <v>150</v>
      </c>
      <c r="G122" s="171">
        <v>20.3</v>
      </c>
      <c r="H122" s="171">
        <v>17</v>
      </c>
      <c r="I122" s="171">
        <v>35.69</v>
      </c>
      <c r="J122" s="171">
        <v>377</v>
      </c>
      <c r="K122" s="176">
        <v>200</v>
      </c>
      <c r="L122" s="171">
        <v>20.82</v>
      </c>
    </row>
    <row r="123" spans="1:12" ht="14.25" customHeight="1" thickBot="1" x14ac:dyDescent="0.3">
      <c r="A123" s="194"/>
      <c r="B123" s="173"/>
      <c r="C123" s="174"/>
      <c r="D123" s="177" t="s">
        <v>12</v>
      </c>
      <c r="E123" s="199" t="s">
        <v>13</v>
      </c>
      <c r="F123" s="169">
        <v>30</v>
      </c>
      <c r="G123" s="170">
        <v>2.2999999999999998</v>
      </c>
      <c r="H123" s="170">
        <v>0.25</v>
      </c>
      <c r="I123" s="170">
        <v>14.75</v>
      </c>
      <c r="J123" s="170">
        <v>70.3</v>
      </c>
      <c r="K123" s="170">
        <v>573</v>
      </c>
      <c r="L123" s="171">
        <v>4</v>
      </c>
    </row>
    <row r="124" spans="1:12" ht="14.25" customHeight="1" thickBot="1" x14ac:dyDescent="0.3">
      <c r="A124" s="194"/>
      <c r="B124" s="173"/>
      <c r="C124" s="174"/>
      <c r="D124" s="177" t="s">
        <v>16</v>
      </c>
      <c r="E124" s="168" t="s">
        <v>241</v>
      </c>
      <c r="F124" s="171">
        <v>120</v>
      </c>
      <c r="G124" s="171">
        <v>0</v>
      </c>
      <c r="H124" s="171">
        <v>0.4</v>
      </c>
      <c r="I124" s="171">
        <v>8.1</v>
      </c>
      <c r="J124" s="171">
        <v>47</v>
      </c>
      <c r="K124" s="176">
        <v>900</v>
      </c>
      <c r="L124" s="171">
        <v>22.7</v>
      </c>
    </row>
    <row r="125" spans="1:12" ht="14.25" customHeight="1" thickBot="1" x14ac:dyDescent="0.3">
      <c r="A125" s="194"/>
      <c r="B125" s="173"/>
      <c r="C125" s="174"/>
      <c r="D125" s="175"/>
      <c r="E125" s="168"/>
      <c r="F125" s="171"/>
      <c r="G125" s="171"/>
      <c r="H125" s="171"/>
      <c r="I125" s="171"/>
      <c r="J125" s="171"/>
      <c r="K125" s="176"/>
      <c r="L125" s="171"/>
    </row>
    <row r="126" spans="1:12" ht="14.25" customHeight="1" thickBot="1" x14ac:dyDescent="0.3">
      <c r="A126" s="194"/>
      <c r="B126" s="173"/>
      <c r="C126" s="174"/>
      <c r="D126" s="175"/>
      <c r="E126" s="168"/>
      <c r="F126" s="171"/>
      <c r="G126" s="171"/>
      <c r="H126" s="171"/>
      <c r="I126" s="171"/>
      <c r="J126" s="171"/>
      <c r="K126" s="176"/>
      <c r="L126" s="171"/>
    </row>
    <row r="127" spans="1:12" ht="14.25" customHeight="1" thickBot="1" x14ac:dyDescent="0.3">
      <c r="A127" s="196"/>
      <c r="B127" s="179"/>
      <c r="C127" s="180"/>
      <c r="D127" s="181" t="s">
        <v>235</v>
      </c>
      <c r="E127" s="182"/>
      <c r="F127" s="183">
        <f>SUM(F120:F126)</f>
        <v>500</v>
      </c>
      <c r="G127" s="183">
        <f t="shared" ref="G127:L127" si="12">SUM(G120:G126)</f>
        <v>23.28</v>
      </c>
      <c r="H127" s="183">
        <f t="shared" si="12"/>
        <v>21.36</v>
      </c>
      <c r="I127" s="183">
        <f t="shared" si="12"/>
        <v>61.37</v>
      </c>
      <c r="J127" s="183">
        <f t="shared" si="12"/>
        <v>541.79999999999995</v>
      </c>
      <c r="K127" s="183"/>
      <c r="L127" s="183">
        <f t="shared" si="12"/>
        <v>71.47</v>
      </c>
    </row>
    <row r="128" spans="1:12" ht="30" customHeight="1" thickBot="1" x14ac:dyDescent="0.3">
      <c r="A128" s="185">
        <v>2</v>
      </c>
      <c r="B128" s="185">
        <v>2</v>
      </c>
      <c r="C128" s="186" t="s">
        <v>17</v>
      </c>
      <c r="D128" s="177" t="s">
        <v>18</v>
      </c>
      <c r="E128" s="168" t="s">
        <v>260</v>
      </c>
      <c r="F128" s="171">
        <v>60</v>
      </c>
      <c r="G128" s="171">
        <v>1</v>
      </c>
      <c r="H128" s="171">
        <v>4</v>
      </c>
      <c r="I128" s="171">
        <v>3</v>
      </c>
      <c r="J128" s="171">
        <v>47</v>
      </c>
      <c r="K128" s="176">
        <v>47</v>
      </c>
      <c r="L128" s="171">
        <v>11.3</v>
      </c>
    </row>
    <row r="129" spans="1:12" ht="14.25" customHeight="1" thickBot="1" x14ac:dyDescent="0.3">
      <c r="A129" s="194"/>
      <c r="B129" s="173"/>
      <c r="C129" s="174"/>
      <c r="D129" s="177" t="s">
        <v>20</v>
      </c>
      <c r="E129" s="168" t="s">
        <v>58</v>
      </c>
      <c r="F129" s="171">
        <v>207</v>
      </c>
      <c r="G129" s="171">
        <v>2</v>
      </c>
      <c r="H129" s="171">
        <v>2</v>
      </c>
      <c r="I129" s="171">
        <v>14</v>
      </c>
      <c r="J129" s="171">
        <v>82</v>
      </c>
      <c r="K129" s="176">
        <v>101</v>
      </c>
      <c r="L129" s="171">
        <v>14.41</v>
      </c>
    </row>
    <row r="130" spans="1:12" ht="14.25" customHeight="1" thickBot="1" x14ac:dyDescent="0.3">
      <c r="A130" s="194"/>
      <c r="B130" s="173"/>
      <c r="C130" s="174"/>
      <c r="D130" s="177" t="s">
        <v>23</v>
      </c>
      <c r="E130" s="168" t="s">
        <v>176</v>
      </c>
      <c r="F130" s="171">
        <v>90</v>
      </c>
      <c r="G130" s="171">
        <v>13.4</v>
      </c>
      <c r="H130" s="171">
        <v>12.6</v>
      </c>
      <c r="I130" s="171">
        <v>5.3</v>
      </c>
      <c r="J130" s="171">
        <v>189.2</v>
      </c>
      <c r="K130" s="176" t="s">
        <v>59</v>
      </c>
      <c r="L130" s="171">
        <v>37</v>
      </c>
    </row>
    <row r="131" spans="1:12" ht="14.25" customHeight="1" thickBot="1" x14ac:dyDescent="0.3">
      <c r="A131" s="194"/>
      <c r="B131" s="173"/>
      <c r="C131" s="174"/>
      <c r="D131" s="177" t="s">
        <v>24</v>
      </c>
      <c r="E131" s="168" t="s">
        <v>248</v>
      </c>
      <c r="F131" s="171">
        <v>150</v>
      </c>
      <c r="G131" s="171">
        <v>3.5</v>
      </c>
      <c r="H131" s="171">
        <v>4.8</v>
      </c>
      <c r="I131" s="171">
        <v>35</v>
      </c>
      <c r="J131" s="171">
        <v>196.9</v>
      </c>
      <c r="K131" s="176" t="s">
        <v>60</v>
      </c>
      <c r="L131" s="171">
        <v>13</v>
      </c>
    </row>
    <row r="132" spans="1:12" ht="14.25" customHeight="1" thickBot="1" x14ac:dyDescent="0.3">
      <c r="A132" s="194"/>
      <c r="B132" s="173"/>
      <c r="C132" s="174"/>
      <c r="D132" s="177" t="s">
        <v>237</v>
      </c>
      <c r="E132" s="168" t="s">
        <v>249</v>
      </c>
      <c r="F132" s="171">
        <v>200</v>
      </c>
      <c r="G132" s="171">
        <v>0</v>
      </c>
      <c r="H132" s="171">
        <v>0</v>
      </c>
      <c r="I132" s="171">
        <v>20</v>
      </c>
      <c r="J132" s="171">
        <v>76</v>
      </c>
      <c r="K132" s="176">
        <v>361</v>
      </c>
      <c r="L132" s="171">
        <v>5</v>
      </c>
    </row>
    <row r="133" spans="1:12" ht="14.25" customHeight="1" thickBot="1" x14ac:dyDescent="0.3">
      <c r="A133" s="194"/>
      <c r="B133" s="173"/>
      <c r="C133" s="174"/>
      <c r="D133" s="177" t="s">
        <v>25</v>
      </c>
      <c r="E133" s="199" t="s">
        <v>13</v>
      </c>
      <c r="F133" s="169">
        <v>30</v>
      </c>
      <c r="G133" s="170">
        <v>2.2999999999999998</v>
      </c>
      <c r="H133" s="170">
        <v>0.25</v>
      </c>
      <c r="I133" s="170">
        <v>14.75</v>
      </c>
      <c r="J133" s="170">
        <v>70.3</v>
      </c>
      <c r="K133" s="170">
        <v>573</v>
      </c>
      <c r="L133" s="171">
        <v>4</v>
      </c>
    </row>
    <row r="134" spans="1:12" ht="14.25" customHeight="1" thickBot="1" x14ac:dyDescent="0.3">
      <c r="A134" s="194"/>
      <c r="B134" s="173"/>
      <c r="C134" s="174"/>
      <c r="D134" s="177" t="s">
        <v>26</v>
      </c>
      <c r="E134" s="168"/>
      <c r="F134" s="171"/>
      <c r="G134" s="171"/>
      <c r="H134" s="171"/>
      <c r="I134" s="171"/>
      <c r="J134" s="171"/>
      <c r="K134" s="176"/>
      <c r="L134" s="171"/>
    </row>
    <row r="135" spans="1:12" ht="14.25" customHeight="1" thickBot="1" x14ac:dyDescent="0.3">
      <c r="A135" s="194"/>
      <c r="B135" s="173"/>
      <c r="C135" s="174"/>
      <c r="D135" s="175"/>
      <c r="E135" s="168" t="s">
        <v>241</v>
      </c>
      <c r="F135" s="171">
        <v>100</v>
      </c>
      <c r="G135" s="171">
        <v>0</v>
      </c>
      <c r="H135" s="171">
        <v>0.1</v>
      </c>
      <c r="I135" s="171">
        <v>11</v>
      </c>
      <c r="J135" s="171">
        <v>52</v>
      </c>
      <c r="K135" s="176">
        <v>900</v>
      </c>
      <c r="L135" s="171">
        <v>19.670000000000002</v>
      </c>
    </row>
    <row r="136" spans="1:12" ht="14.25" customHeight="1" thickBot="1" x14ac:dyDescent="0.3">
      <c r="A136" s="194"/>
      <c r="B136" s="173"/>
      <c r="C136" s="174"/>
      <c r="D136" s="175"/>
      <c r="E136" s="168"/>
      <c r="F136" s="171"/>
      <c r="G136" s="171"/>
      <c r="H136" s="171"/>
      <c r="I136" s="171"/>
      <c r="J136" s="171"/>
      <c r="K136" s="176"/>
      <c r="L136" s="171"/>
    </row>
    <row r="137" spans="1:12" ht="14.25" customHeight="1" thickBot="1" x14ac:dyDescent="0.3">
      <c r="A137" s="196"/>
      <c r="B137" s="179"/>
      <c r="C137" s="180"/>
      <c r="D137" s="181" t="s">
        <v>235</v>
      </c>
      <c r="E137" s="182"/>
      <c r="F137" s="183">
        <f>SUM(F128:F136)</f>
        <v>837</v>
      </c>
      <c r="G137" s="183">
        <f t="shared" ref="G137:L137" si="13">SUM(G128:G136)</f>
        <v>22.2</v>
      </c>
      <c r="H137" s="183">
        <f t="shared" si="13"/>
        <v>23.750000000000004</v>
      </c>
      <c r="I137" s="183">
        <f t="shared" si="13"/>
        <v>103.05</v>
      </c>
      <c r="J137" s="183">
        <f t="shared" si="13"/>
        <v>713.4</v>
      </c>
      <c r="K137" s="183"/>
      <c r="L137" s="183">
        <f t="shared" si="13"/>
        <v>104.38000000000001</v>
      </c>
    </row>
    <row r="138" spans="1:12" ht="14.25" customHeight="1" thickBot="1" x14ac:dyDescent="0.3">
      <c r="A138" s="197">
        <v>2</v>
      </c>
      <c r="B138" s="197">
        <v>2</v>
      </c>
      <c r="C138" s="205" t="s">
        <v>238</v>
      </c>
      <c r="D138" s="206"/>
      <c r="E138" s="189"/>
      <c r="F138" s="190">
        <v>1337</v>
      </c>
      <c r="G138" s="190">
        <v>46.25</v>
      </c>
      <c r="H138" s="190">
        <v>58.47</v>
      </c>
      <c r="I138" s="190">
        <v>267.02</v>
      </c>
      <c r="J138" s="190">
        <v>1365.8</v>
      </c>
      <c r="K138" s="190"/>
      <c r="L138" s="190">
        <v>168.6</v>
      </c>
    </row>
    <row r="139" spans="1:12" ht="14.25" customHeight="1" thickTop="1" thickBot="1" x14ac:dyDescent="0.3">
      <c r="A139" s="164">
        <v>2</v>
      </c>
      <c r="B139" s="165">
        <v>3</v>
      </c>
      <c r="C139" s="166" t="s">
        <v>7</v>
      </c>
      <c r="D139" s="167" t="s">
        <v>55</v>
      </c>
      <c r="E139" s="199" t="s">
        <v>250</v>
      </c>
      <c r="F139" s="195">
        <v>185</v>
      </c>
      <c r="G139" s="192">
        <v>15.66</v>
      </c>
      <c r="H139" s="192">
        <v>19.38</v>
      </c>
      <c r="I139" s="192">
        <v>38.409999999999997</v>
      </c>
      <c r="J139" s="192">
        <v>390</v>
      </c>
      <c r="K139" s="193">
        <v>520</v>
      </c>
      <c r="L139" s="192">
        <v>39.92</v>
      </c>
    </row>
    <row r="140" spans="1:12" ht="14.25" customHeight="1" thickBot="1" x14ac:dyDescent="0.3">
      <c r="A140" s="172"/>
      <c r="B140" s="173"/>
      <c r="C140" s="174"/>
      <c r="D140" s="175"/>
      <c r="E140" s="168"/>
      <c r="F140" s="171"/>
      <c r="G140" s="171"/>
      <c r="H140" s="171"/>
      <c r="I140" s="171"/>
      <c r="J140" s="171"/>
      <c r="K140" s="176"/>
      <c r="L140" s="171"/>
    </row>
    <row r="141" spans="1:12" ht="14.25" customHeight="1" thickBot="1" x14ac:dyDescent="0.3">
      <c r="A141" s="172"/>
      <c r="B141" s="173"/>
      <c r="C141" s="174"/>
      <c r="D141" s="177" t="s">
        <v>9</v>
      </c>
      <c r="E141" s="168" t="s">
        <v>11</v>
      </c>
      <c r="F141" s="169">
        <v>200</v>
      </c>
      <c r="G141" s="170">
        <v>0.2</v>
      </c>
      <c r="H141" s="170">
        <v>0</v>
      </c>
      <c r="I141" s="170">
        <v>6.5</v>
      </c>
      <c r="J141" s="170">
        <v>26.8</v>
      </c>
      <c r="K141" s="176" t="s">
        <v>10</v>
      </c>
      <c r="L141" s="171">
        <v>5</v>
      </c>
    </row>
    <row r="142" spans="1:12" ht="14.25" customHeight="1" thickBot="1" x14ac:dyDescent="0.3">
      <c r="A142" s="172"/>
      <c r="B142" s="173"/>
      <c r="C142" s="174"/>
      <c r="D142" s="177" t="s">
        <v>12</v>
      </c>
      <c r="E142" s="199" t="s">
        <v>13</v>
      </c>
      <c r="F142" s="169">
        <v>30</v>
      </c>
      <c r="G142" s="170">
        <v>2.2999999999999998</v>
      </c>
      <c r="H142" s="170">
        <v>0.25</v>
      </c>
      <c r="I142" s="170">
        <v>14.75</v>
      </c>
      <c r="J142" s="170">
        <v>70.3</v>
      </c>
      <c r="K142" s="170">
        <v>573</v>
      </c>
      <c r="L142" s="171">
        <v>4</v>
      </c>
    </row>
    <row r="143" spans="1:12" ht="14.25" customHeight="1" thickBot="1" x14ac:dyDescent="0.3">
      <c r="A143" s="172"/>
      <c r="B143" s="173"/>
      <c r="C143" s="174"/>
      <c r="D143" s="177" t="s">
        <v>16</v>
      </c>
      <c r="E143" s="168"/>
      <c r="F143" s="171"/>
      <c r="G143" s="171"/>
      <c r="H143" s="171"/>
      <c r="I143" s="171"/>
      <c r="J143" s="171"/>
      <c r="K143" s="176"/>
      <c r="L143" s="171"/>
    </row>
    <row r="144" spans="1:12" ht="14.25" customHeight="1" thickBot="1" x14ac:dyDescent="0.3">
      <c r="A144" s="172"/>
      <c r="B144" s="173"/>
      <c r="C144" s="174"/>
      <c r="D144" s="175"/>
      <c r="E144" s="168" t="s">
        <v>62</v>
      </c>
      <c r="F144" s="171">
        <v>80</v>
      </c>
      <c r="G144" s="171">
        <v>0.79</v>
      </c>
      <c r="H144" s="171">
        <v>8.4</v>
      </c>
      <c r="I144" s="171">
        <v>5.7</v>
      </c>
      <c r="J144" s="171">
        <v>98.7</v>
      </c>
      <c r="K144" s="176" t="s">
        <v>61</v>
      </c>
      <c r="L144" s="171">
        <v>9.6</v>
      </c>
    </row>
    <row r="145" spans="1:12" ht="14.25" customHeight="1" thickBot="1" x14ac:dyDescent="0.3">
      <c r="A145" s="172"/>
      <c r="B145" s="173"/>
      <c r="C145" s="174"/>
      <c r="D145" s="175"/>
      <c r="E145" s="168" t="s">
        <v>15</v>
      </c>
      <c r="F145" s="171">
        <v>35</v>
      </c>
      <c r="G145" s="171">
        <v>1.8</v>
      </c>
      <c r="H145" s="171">
        <v>4.5999999999999996</v>
      </c>
      <c r="I145" s="171">
        <v>19.600000000000001</v>
      </c>
      <c r="J145" s="171">
        <v>126</v>
      </c>
      <c r="K145" s="176"/>
      <c r="L145" s="171">
        <v>12.95</v>
      </c>
    </row>
    <row r="146" spans="1:12" ht="14.25" customHeight="1" thickBot="1" x14ac:dyDescent="0.3">
      <c r="A146" s="178"/>
      <c r="B146" s="179"/>
      <c r="C146" s="180"/>
      <c r="D146" s="181" t="s">
        <v>235</v>
      </c>
      <c r="E146" s="182"/>
      <c r="F146" s="183">
        <f>SUM(F139:F145)</f>
        <v>530</v>
      </c>
      <c r="G146" s="183">
        <f t="shared" ref="G146:L146" si="14">SUM(G139:G145)</f>
        <v>20.75</v>
      </c>
      <c r="H146" s="183">
        <f t="shared" si="14"/>
        <v>32.630000000000003</v>
      </c>
      <c r="I146" s="183">
        <f t="shared" si="14"/>
        <v>84.960000000000008</v>
      </c>
      <c r="J146" s="183">
        <f t="shared" si="14"/>
        <v>711.80000000000007</v>
      </c>
      <c r="K146" s="183"/>
      <c r="L146" s="183">
        <f t="shared" si="14"/>
        <v>71.47</v>
      </c>
    </row>
    <row r="147" spans="1:12" ht="14.25" customHeight="1" thickBot="1" x14ac:dyDescent="0.3">
      <c r="A147" s="184">
        <v>2</v>
      </c>
      <c r="B147" s="185">
        <v>3</v>
      </c>
      <c r="C147" s="186" t="s">
        <v>17</v>
      </c>
      <c r="D147" s="177" t="s">
        <v>18</v>
      </c>
      <c r="E147" s="168" t="s">
        <v>62</v>
      </c>
      <c r="F147" s="171">
        <v>80</v>
      </c>
      <c r="G147" s="171">
        <v>0.79</v>
      </c>
      <c r="H147" s="171">
        <v>8.4</v>
      </c>
      <c r="I147" s="171">
        <v>5.7</v>
      </c>
      <c r="J147" s="171">
        <v>98.7</v>
      </c>
      <c r="K147" s="176" t="s">
        <v>61</v>
      </c>
      <c r="L147" s="171">
        <v>9.6</v>
      </c>
    </row>
    <row r="148" spans="1:12" ht="14.25" customHeight="1" thickBot="1" x14ac:dyDescent="0.3">
      <c r="A148" s="172"/>
      <c r="B148" s="173"/>
      <c r="C148" s="174"/>
      <c r="D148" s="177" t="s">
        <v>20</v>
      </c>
      <c r="E148" s="168" t="s">
        <v>251</v>
      </c>
      <c r="F148" s="171">
        <v>200</v>
      </c>
      <c r="G148" s="171">
        <v>6.88</v>
      </c>
      <c r="H148" s="171">
        <v>6.72</v>
      </c>
      <c r="I148" s="171">
        <v>11.46</v>
      </c>
      <c r="J148" s="171">
        <v>137.80000000000001</v>
      </c>
      <c r="K148" s="176">
        <v>87</v>
      </c>
      <c r="L148" s="171">
        <v>20.69</v>
      </c>
    </row>
    <row r="149" spans="1:12" ht="14.25" customHeight="1" thickTop="1" thickBot="1" x14ac:dyDescent="0.3">
      <c r="A149" s="172"/>
      <c r="B149" s="173"/>
      <c r="C149" s="174"/>
      <c r="D149" s="177" t="s">
        <v>23</v>
      </c>
      <c r="E149" s="199" t="s">
        <v>250</v>
      </c>
      <c r="F149" s="195">
        <v>185</v>
      </c>
      <c r="G149" s="192">
        <v>15.66</v>
      </c>
      <c r="H149" s="192">
        <v>19.38</v>
      </c>
      <c r="I149" s="192">
        <v>38.409999999999997</v>
      </c>
      <c r="J149" s="192">
        <v>390</v>
      </c>
      <c r="K149" s="193">
        <v>520</v>
      </c>
      <c r="L149" s="192">
        <v>39.92</v>
      </c>
    </row>
    <row r="150" spans="1:12" ht="14.25" customHeight="1" thickBot="1" x14ac:dyDescent="0.3">
      <c r="A150" s="172"/>
      <c r="B150" s="173"/>
      <c r="C150" s="174"/>
      <c r="D150" s="177" t="s">
        <v>24</v>
      </c>
      <c r="E150" s="168"/>
      <c r="F150" s="171"/>
      <c r="G150" s="171"/>
      <c r="H150" s="171"/>
      <c r="I150" s="171"/>
      <c r="J150" s="171"/>
      <c r="K150" s="176"/>
      <c r="L150" s="171"/>
    </row>
    <row r="151" spans="1:12" ht="14.25" customHeight="1" thickBot="1" x14ac:dyDescent="0.3">
      <c r="A151" s="172"/>
      <c r="B151" s="173"/>
      <c r="C151" s="174"/>
      <c r="D151" s="177" t="s">
        <v>237</v>
      </c>
      <c r="E151" s="168" t="s">
        <v>64</v>
      </c>
      <c r="F151" s="171">
        <v>200</v>
      </c>
      <c r="G151" s="171">
        <v>1</v>
      </c>
      <c r="H151" s="171">
        <v>0</v>
      </c>
      <c r="I151" s="171">
        <v>6.8</v>
      </c>
      <c r="J151" s="171">
        <v>35.200000000000003</v>
      </c>
      <c r="K151" s="176">
        <v>349</v>
      </c>
      <c r="L151" s="171">
        <v>10</v>
      </c>
    </row>
    <row r="152" spans="1:12" ht="14.25" customHeight="1" thickBot="1" x14ac:dyDescent="0.3">
      <c r="A152" s="172"/>
      <c r="B152" s="173"/>
      <c r="C152" s="174"/>
      <c r="D152" s="177" t="s">
        <v>25</v>
      </c>
      <c r="E152" s="199" t="s">
        <v>13</v>
      </c>
      <c r="F152" s="169">
        <v>30</v>
      </c>
      <c r="G152" s="170">
        <v>2.2999999999999998</v>
      </c>
      <c r="H152" s="170">
        <v>0.25</v>
      </c>
      <c r="I152" s="170">
        <v>14.75</v>
      </c>
      <c r="J152" s="170">
        <v>70.3</v>
      </c>
      <c r="K152" s="170">
        <v>573</v>
      </c>
      <c r="L152" s="171">
        <v>4</v>
      </c>
    </row>
    <row r="153" spans="1:12" ht="14.25" customHeight="1" thickBot="1" x14ac:dyDescent="0.3">
      <c r="A153" s="172"/>
      <c r="B153" s="173"/>
      <c r="C153" s="174"/>
      <c r="D153" s="177" t="s">
        <v>26</v>
      </c>
      <c r="E153" s="168"/>
      <c r="F153" s="171"/>
      <c r="G153" s="171"/>
      <c r="H153" s="171"/>
      <c r="I153" s="171"/>
      <c r="J153" s="171"/>
      <c r="K153" s="176"/>
      <c r="L153" s="171"/>
    </row>
    <row r="154" spans="1:12" ht="14.25" customHeight="1" thickBot="1" x14ac:dyDescent="0.3">
      <c r="A154" s="172"/>
      <c r="B154" s="173"/>
      <c r="C154" s="174"/>
      <c r="D154" s="175"/>
      <c r="E154" s="168"/>
      <c r="F154" s="171"/>
      <c r="G154" s="171"/>
      <c r="H154" s="171"/>
      <c r="I154" s="171"/>
      <c r="J154" s="171"/>
      <c r="K154" s="176"/>
      <c r="L154" s="171"/>
    </row>
    <row r="155" spans="1:12" ht="14.25" customHeight="1" thickBot="1" x14ac:dyDescent="0.3">
      <c r="A155" s="172"/>
      <c r="B155" s="173"/>
      <c r="C155" s="174"/>
      <c r="D155" s="175"/>
      <c r="E155" s="168" t="s">
        <v>15</v>
      </c>
      <c r="F155" s="171">
        <v>45</v>
      </c>
      <c r="G155" s="171">
        <v>2.92</v>
      </c>
      <c r="H155" s="171">
        <v>8.5</v>
      </c>
      <c r="I155" s="171">
        <v>22.9</v>
      </c>
      <c r="J155" s="171">
        <v>180</v>
      </c>
      <c r="K155" s="176"/>
      <c r="L155" s="171">
        <v>20.170000000000002</v>
      </c>
    </row>
    <row r="156" spans="1:12" ht="14.25" customHeight="1" thickBot="1" x14ac:dyDescent="0.3">
      <c r="A156" s="178"/>
      <c r="B156" s="179"/>
      <c r="C156" s="180"/>
      <c r="D156" s="181" t="s">
        <v>235</v>
      </c>
      <c r="E156" s="182"/>
      <c r="F156" s="183">
        <f>SUM(F147:F155)</f>
        <v>740</v>
      </c>
      <c r="G156" s="183">
        <f t="shared" ref="G156:L156" si="15">SUM(G147:G155)</f>
        <v>29.549999999999997</v>
      </c>
      <c r="H156" s="183">
        <f t="shared" si="15"/>
        <v>43.25</v>
      </c>
      <c r="I156" s="183">
        <f t="shared" si="15"/>
        <v>100.01999999999998</v>
      </c>
      <c r="J156" s="183">
        <f t="shared" si="15"/>
        <v>912</v>
      </c>
      <c r="K156" s="183"/>
      <c r="L156" s="183">
        <f t="shared" si="15"/>
        <v>104.38000000000001</v>
      </c>
    </row>
    <row r="157" spans="1:12" ht="14.25" customHeight="1" thickBot="1" x14ac:dyDescent="0.3">
      <c r="A157" s="187">
        <v>2</v>
      </c>
      <c r="B157" s="188">
        <v>3</v>
      </c>
      <c r="C157" s="205" t="s">
        <v>238</v>
      </c>
      <c r="D157" s="206"/>
      <c r="E157" s="189"/>
      <c r="F157" s="190">
        <v>1305</v>
      </c>
      <c r="G157" s="190">
        <v>48.94</v>
      </c>
      <c r="H157" s="190">
        <v>66.55</v>
      </c>
      <c r="I157" s="190">
        <v>182.2</v>
      </c>
      <c r="J157" s="190">
        <v>1538.7</v>
      </c>
      <c r="K157" s="190"/>
      <c r="L157" s="190">
        <v>168.6</v>
      </c>
    </row>
    <row r="158" spans="1:12" ht="14.25" customHeight="1" thickTop="1" thickBot="1" x14ac:dyDescent="0.3">
      <c r="A158" s="164">
        <v>2</v>
      </c>
      <c r="B158" s="165">
        <v>4</v>
      </c>
      <c r="C158" s="166" t="s">
        <v>7</v>
      </c>
      <c r="D158" s="167" t="s">
        <v>55</v>
      </c>
      <c r="E158" s="199" t="s">
        <v>66</v>
      </c>
      <c r="F158" s="192">
        <v>200</v>
      </c>
      <c r="G158" s="192">
        <v>5</v>
      </c>
      <c r="H158" s="192">
        <v>5.8</v>
      </c>
      <c r="I158" s="192">
        <v>24.1</v>
      </c>
      <c r="J158" s="192">
        <v>178.9</v>
      </c>
      <c r="K158" s="193" t="s">
        <v>65</v>
      </c>
      <c r="L158" s="192">
        <v>26.47</v>
      </c>
    </row>
    <row r="159" spans="1:12" ht="14.25" customHeight="1" thickBot="1" x14ac:dyDescent="0.3">
      <c r="A159" s="172"/>
      <c r="B159" s="173"/>
      <c r="C159" s="174"/>
      <c r="D159" s="175"/>
      <c r="E159" s="168"/>
      <c r="F159" s="171"/>
      <c r="G159" s="171"/>
      <c r="H159" s="171"/>
      <c r="I159" s="171"/>
      <c r="J159" s="171"/>
      <c r="K159" s="176"/>
      <c r="L159" s="171"/>
    </row>
    <row r="160" spans="1:12" ht="14.25" customHeight="1" thickBot="1" x14ac:dyDescent="0.3">
      <c r="A160" s="172"/>
      <c r="B160" s="173"/>
      <c r="C160" s="174"/>
      <c r="D160" s="177" t="s">
        <v>9</v>
      </c>
      <c r="E160" s="168" t="s">
        <v>11</v>
      </c>
      <c r="F160" s="169">
        <v>200</v>
      </c>
      <c r="G160" s="170">
        <v>0.2</v>
      </c>
      <c r="H160" s="170">
        <v>0</v>
      </c>
      <c r="I160" s="170">
        <v>6.5</v>
      </c>
      <c r="J160" s="170">
        <v>26.8</v>
      </c>
      <c r="K160" s="176" t="s">
        <v>10</v>
      </c>
      <c r="L160" s="171">
        <v>5</v>
      </c>
    </row>
    <row r="161" spans="1:12" ht="14.25" customHeight="1" thickBot="1" x14ac:dyDescent="0.3">
      <c r="A161" s="172"/>
      <c r="B161" s="173"/>
      <c r="C161" s="174"/>
      <c r="D161" s="177" t="s">
        <v>12</v>
      </c>
      <c r="E161" s="199" t="s">
        <v>13</v>
      </c>
      <c r="F161" s="169">
        <v>30</v>
      </c>
      <c r="G161" s="170">
        <v>2.2999999999999998</v>
      </c>
      <c r="H161" s="170">
        <v>0.25</v>
      </c>
      <c r="I161" s="170">
        <v>14.75</v>
      </c>
      <c r="J161" s="170">
        <v>70.3</v>
      </c>
      <c r="K161" s="170">
        <v>573</v>
      </c>
      <c r="L161" s="171">
        <v>4</v>
      </c>
    </row>
    <row r="162" spans="1:12" ht="14.25" customHeight="1" thickBot="1" x14ac:dyDescent="0.3">
      <c r="A162" s="172"/>
      <c r="B162" s="173"/>
      <c r="C162" s="174"/>
      <c r="D162" s="177" t="s">
        <v>16</v>
      </c>
      <c r="E162" s="168" t="s">
        <v>261</v>
      </c>
      <c r="F162" s="171">
        <v>200</v>
      </c>
      <c r="G162" s="171">
        <v>3</v>
      </c>
      <c r="H162" s="171">
        <v>1</v>
      </c>
      <c r="I162" s="171">
        <v>43</v>
      </c>
      <c r="J162" s="171">
        <v>195</v>
      </c>
      <c r="K162" s="176">
        <v>900</v>
      </c>
      <c r="L162" s="171">
        <v>36</v>
      </c>
    </row>
    <row r="163" spans="1:12" ht="14.25" customHeight="1" thickBot="1" x14ac:dyDescent="0.3">
      <c r="A163" s="172"/>
      <c r="B163" s="173"/>
      <c r="C163" s="174"/>
      <c r="D163" s="175"/>
      <c r="E163" s="168"/>
      <c r="F163" s="171"/>
      <c r="G163" s="171"/>
      <c r="H163" s="171"/>
      <c r="I163" s="171"/>
      <c r="J163" s="171"/>
      <c r="K163" s="176"/>
      <c r="L163" s="171"/>
    </row>
    <row r="164" spans="1:12" ht="14.25" customHeight="1" thickBot="1" x14ac:dyDescent="0.3">
      <c r="A164" s="172"/>
      <c r="B164" s="173"/>
      <c r="C164" s="174"/>
      <c r="D164" s="175"/>
      <c r="E164" s="168"/>
      <c r="F164" s="171"/>
      <c r="G164" s="171"/>
      <c r="H164" s="171"/>
      <c r="I164" s="171"/>
      <c r="J164" s="171"/>
      <c r="K164" s="176"/>
      <c r="L164" s="171"/>
    </row>
    <row r="165" spans="1:12" ht="14.25" customHeight="1" thickBot="1" x14ac:dyDescent="0.3">
      <c r="A165" s="178"/>
      <c r="B165" s="179"/>
      <c r="C165" s="180"/>
      <c r="D165" s="181" t="s">
        <v>235</v>
      </c>
      <c r="E165" s="182"/>
      <c r="F165" s="183">
        <f>SUM(F158:F164)</f>
        <v>630</v>
      </c>
      <c r="G165" s="183">
        <f t="shared" ref="G165:L165" si="16">SUM(G158:G164)</f>
        <v>10.5</v>
      </c>
      <c r="H165" s="183">
        <f t="shared" si="16"/>
        <v>7.05</v>
      </c>
      <c r="I165" s="183">
        <f t="shared" si="16"/>
        <v>88.35</v>
      </c>
      <c r="J165" s="183">
        <f t="shared" si="16"/>
        <v>471</v>
      </c>
      <c r="K165" s="183"/>
      <c r="L165" s="183">
        <f t="shared" si="16"/>
        <v>71.47</v>
      </c>
    </row>
    <row r="166" spans="1:12" ht="14.25" customHeight="1" thickBot="1" x14ac:dyDescent="0.3">
      <c r="A166" s="184">
        <v>2</v>
      </c>
      <c r="B166" s="185">
        <v>4</v>
      </c>
      <c r="C166" s="186" t="s">
        <v>17</v>
      </c>
      <c r="D166" s="177" t="s">
        <v>18</v>
      </c>
      <c r="E166" s="168" t="s">
        <v>52</v>
      </c>
      <c r="F166" s="171">
        <v>60</v>
      </c>
      <c r="G166" s="171">
        <v>1.1000000000000001</v>
      </c>
      <c r="H166" s="171">
        <v>4.2</v>
      </c>
      <c r="I166" s="171">
        <v>6</v>
      </c>
      <c r="J166" s="171">
        <v>71.8</v>
      </c>
      <c r="K166" s="176">
        <v>25</v>
      </c>
      <c r="L166" s="171">
        <v>11.48</v>
      </c>
    </row>
    <row r="167" spans="1:12" ht="14.25" customHeight="1" thickBot="1" x14ac:dyDescent="0.3">
      <c r="A167" s="172"/>
      <c r="B167" s="173"/>
      <c r="C167" s="174"/>
      <c r="D167" s="177" t="s">
        <v>20</v>
      </c>
      <c r="E167" s="199" t="s">
        <v>67</v>
      </c>
      <c r="F167" s="171">
        <v>205</v>
      </c>
      <c r="G167" s="171">
        <v>1.92</v>
      </c>
      <c r="H167" s="171">
        <v>4</v>
      </c>
      <c r="I167" s="171">
        <v>12.26</v>
      </c>
      <c r="J167" s="171">
        <v>87.8</v>
      </c>
      <c r="K167" s="176">
        <v>58</v>
      </c>
      <c r="L167" s="171">
        <v>17.34</v>
      </c>
    </row>
    <row r="168" spans="1:12" ht="14.25" customHeight="1" thickBot="1" x14ac:dyDescent="0.3">
      <c r="A168" s="172"/>
      <c r="B168" s="173"/>
      <c r="C168" s="174"/>
      <c r="D168" s="177" t="s">
        <v>23</v>
      </c>
      <c r="E168" s="199" t="s">
        <v>69</v>
      </c>
      <c r="F168" s="171">
        <v>100</v>
      </c>
      <c r="G168" s="171">
        <v>25.7</v>
      </c>
      <c r="H168" s="171">
        <v>1.9</v>
      </c>
      <c r="I168" s="171">
        <v>0.9</v>
      </c>
      <c r="J168" s="171">
        <v>123.8</v>
      </c>
      <c r="K168" s="176" t="s">
        <v>68</v>
      </c>
      <c r="L168" s="171">
        <v>40.04</v>
      </c>
    </row>
    <row r="169" spans="1:12" ht="14.25" customHeight="1" thickBot="1" x14ac:dyDescent="0.3">
      <c r="A169" s="172"/>
      <c r="B169" s="173"/>
      <c r="C169" s="174"/>
      <c r="D169" s="177" t="s">
        <v>24</v>
      </c>
      <c r="E169" s="199" t="s">
        <v>70</v>
      </c>
      <c r="F169" s="171">
        <v>150</v>
      </c>
      <c r="G169" s="171">
        <v>14.5</v>
      </c>
      <c r="H169" s="171">
        <v>1.3</v>
      </c>
      <c r="I169" s="171">
        <v>33.799999999999997</v>
      </c>
      <c r="J169" s="171">
        <v>204.8</v>
      </c>
      <c r="K169" s="176" t="s">
        <v>252</v>
      </c>
      <c r="L169" s="171">
        <v>12</v>
      </c>
    </row>
    <row r="170" spans="1:12" ht="14.25" customHeight="1" thickBot="1" x14ac:dyDescent="0.3">
      <c r="A170" s="172"/>
      <c r="B170" s="173"/>
      <c r="C170" s="174"/>
      <c r="D170" s="177" t="s">
        <v>237</v>
      </c>
      <c r="E170" s="168" t="s">
        <v>11</v>
      </c>
      <c r="F170" s="169">
        <v>200</v>
      </c>
      <c r="G170" s="170">
        <v>0.2</v>
      </c>
      <c r="H170" s="170">
        <v>0</v>
      </c>
      <c r="I170" s="170">
        <v>6.5</v>
      </c>
      <c r="J170" s="170">
        <v>26.8</v>
      </c>
      <c r="K170" s="176" t="s">
        <v>10</v>
      </c>
      <c r="L170" s="171">
        <v>5</v>
      </c>
    </row>
    <row r="171" spans="1:12" ht="14.25" customHeight="1" thickBot="1" x14ac:dyDescent="0.3">
      <c r="A171" s="172"/>
      <c r="B171" s="173"/>
      <c r="C171" s="174"/>
      <c r="D171" s="177" t="s">
        <v>25</v>
      </c>
      <c r="E171" s="199" t="s">
        <v>13</v>
      </c>
      <c r="F171" s="169">
        <v>30</v>
      </c>
      <c r="G171" s="170">
        <v>2.2999999999999998</v>
      </c>
      <c r="H171" s="170">
        <v>0.25</v>
      </c>
      <c r="I171" s="170">
        <v>14.75</v>
      </c>
      <c r="J171" s="170">
        <v>70.3</v>
      </c>
      <c r="K171" s="170">
        <v>573</v>
      </c>
      <c r="L171" s="171">
        <v>4</v>
      </c>
    </row>
    <row r="172" spans="1:12" ht="14.25" customHeight="1" thickBot="1" x14ac:dyDescent="0.3">
      <c r="A172" s="172"/>
      <c r="B172" s="173"/>
      <c r="C172" s="174"/>
      <c r="D172" s="177" t="s">
        <v>26</v>
      </c>
      <c r="E172" s="168"/>
      <c r="F172" s="171"/>
      <c r="G172" s="171"/>
      <c r="H172" s="171"/>
      <c r="I172" s="171"/>
      <c r="J172" s="171"/>
      <c r="K172" s="176"/>
      <c r="L172" s="171"/>
    </row>
    <row r="173" spans="1:12" ht="14.25" customHeight="1" thickBot="1" x14ac:dyDescent="0.3">
      <c r="A173" s="172"/>
      <c r="B173" s="173"/>
      <c r="C173" s="174"/>
      <c r="D173" s="175"/>
      <c r="E173" s="168" t="s">
        <v>15</v>
      </c>
      <c r="F173" s="171">
        <v>45</v>
      </c>
      <c r="G173" s="171">
        <v>0.81</v>
      </c>
      <c r="H173" s="171">
        <v>0.31</v>
      </c>
      <c r="I173" s="171">
        <v>11.54</v>
      </c>
      <c r="J173" s="171">
        <v>137</v>
      </c>
      <c r="K173" s="176"/>
      <c r="L173" s="171">
        <v>14.52</v>
      </c>
    </row>
    <row r="174" spans="1:12" ht="14.25" customHeight="1" thickBot="1" x14ac:dyDescent="0.3">
      <c r="A174" s="172"/>
      <c r="B174" s="173"/>
      <c r="C174" s="174"/>
      <c r="D174" s="175"/>
      <c r="E174" s="168"/>
      <c r="F174" s="171"/>
      <c r="G174" s="171"/>
      <c r="H174" s="171"/>
      <c r="I174" s="171"/>
      <c r="J174" s="171"/>
      <c r="K174" s="176"/>
      <c r="L174" s="171"/>
    </row>
    <row r="175" spans="1:12" ht="14.25" customHeight="1" thickBot="1" x14ac:dyDescent="0.3">
      <c r="A175" s="178"/>
      <c r="B175" s="179"/>
      <c r="C175" s="180"/>
      <c r="D175" s="181" t="s">
        <v>235</v>
      </c>
      <c r="E175" s="182"/>
      <c r="F175" s="183">
        <f>SUM(F166:F174)</f>
        <v>790</v>
      </c>
      <c r="G175" s="183">
        <f t="shared" ref="G175:L175" si="17">SUM(G166:G174)</f>
        <v>46.53</v>
      </c>
      <c r="H175" s="183">
        <f t="shared" si="17"/>
        <v>11.96</v>
      </c>
      <c r="I175" s="183">
        <f t="shared" si="17"/>
        <v>85.75</v>
      </c>
      <c r="J175" s="183">
        <f t="shared" si="17"/>
        <v>722.3</v>
      </c>
      <c r="K175" s="183"/>
      <c r="L175" s="183">
        <f t="shared" si="17"/>
        <v>104.38</v>
      </c>
    </row>
    <row r="176" spans="1:12" ht="14.25" customHeight="1" thickBot="1" x14ac:dyDescent="0.3">
      <c r="A176" s="187">
        <v>2</v>
      </c>
      <c r="B176" s="188">
        <v>4</v>
      </c>
      <c r="C176" s="205" t="s">
        <v>238</v>
      </c>
      <c r="D176" s="206"/>
      <c r="E176" s="189"/>
      <c r="F176" s="190">
        <v>1417</v>
      </c>
      <c r="G176" s="190">
        <v>100.37</v>
      </c>
      <c r="H176" s="190">
        <v>43.04</v>
      </c>
      <c r="I176" s="190">
        <v>206.1</v>
      </c>
      <c r="J176" s="190">
        <v>1625.76</v>
      </c>
      <c r="K176" s="190"/>
      <c r="L176" s="190">
        <v>168.6</v>
      </c>
    </row>
    <row r="177" spans="1:12" ht="33" customHeight="1" thickTop="1" thickBot="1" x14ac:dyDescent="0.3">
      <c r="A177" s="164">
        <v>2</v>
      </c>
      <c r="B177" s="165">
        <v>5</v>
      </c>
      <c r="C177" s="166" t="s">
        <v>7</v>
      </c>
      <c r="D177" s="167" t="s">
        <v>55</v>
      </c>
      <c r="E177" s="204" t="s">
        <v>262</v>
      </c>
      <c r="F177" s="192">
        <v>240</v>
      </c>
      <c r="G177" s="192">
        <v>14</v>
      </c>
      <c r="H177" s="192">
        <v>8</v>
      </c>
      <c r="I177" s="192">
        <v>30</v>
      </c>
      <c r="J177" s="192">
        <v>259</v>
      </c>
      <c r="K177" s="193" t="s">
        <v>71</v>
      </c>
      <c r="L177" s="192">
        <v>53.04</v>
      </c>
    </row>
    <row r="178" spans="1:12" ht="14.25" customHeight="1" thickBot="1" x14ac:dyDescent="0.3">
      <c r="A178" s="172"/>
      <c r="B178" s="173"/>
      <c r="C178" s="174"/>
      <c r="D178" s="175"/>
      <c r="E178" s="168"/>
      <c r="F178" s="171"/>
      <c r="G178" s="171"/>
      <c r="H178" s="171"/>
      <c r="I178" s="171"/>
      <c r="J178" s="171"/>
      <c r="K178" s="176"/>
      <c r="L178" s="171"/>
    </row>
    <row r="179" spans="1:12" ht="14.25" customHeight="1" thickBot="1" x14ac:dyDescent="0.3">
      <c r="A179" s="172"/>
      <c r="B179" s="173"/>
      <c r="C179" s="174"/>
      <c r="D179" s="177" t="s">
        <v>9</v>
      </c>
      <c r="E179" s="168" t="s">
        <v>11</v>
      </c>
      <c r="F179" s="169">
        <v>200</v>
      </c>
      <c r="G179" s="170">
        <v>0.2</v>
      </c>
      <c r="H179" s="170">
        <v>0</v>
      </c>
      <c r="I179" s="170">
        <v>15</v>
      </c>
      <c r="J179" s="170">
        <v>35</v>
      </c>
      <c r="K179" s="176" t="s">
        <v>10</v>
      </c>
      <c r="L179" s="171">
        <v>5</v>
      </c>
    </row>
    <row r="180" spans="1:12" ht="14.25" customHeight="1" thickBot="1" x14ac:dyDescent="0.3">
      <c r="A180" s="172"/>
      <c r="B180" s="173"/>
      <c r="C180" s="174"/>
      <c r="D180" s="177" t="s">
        <v>12</v>
      </c>
      <c r="E180" s="199" t="s">
        <v>13</v>
      </c>
      <c r="F180" s="169">
        <v>30</v>
      </c>
      <c r="G180" s="170">
        <v>2.2999999999999998</v>
      </c>
      <c r="H180" s="170">
        <v>0.25</v>
      </c>
      <c r="I180" s="170">
        <v>14.75</v>
      </c>
      <c r="J180" s="170">
        <v>107</v>
      </c>
      <c r="K180" s="170">
        <v>573</v>
      </c>
      <c r="L180" s="171">
        <v>4</v>
      </c>
    </row>
    <row r="181" spans="1:12" ht="14.25" customHeight="1" thickBot="1" x14ac:dyDescent="0.3">
      <c r="A181" s="172"/>
      <c r="B181" s="173"/>
      <c r="C181" s="174"/>
      <c r="D181" s="177" t="s">
        <v>16</v>
      </c>
      <c r="E181" s="168"/>
      <c r="F181" s="171"/>
      <c r="G181" s="171"/>
      <c r="H181" s="171"/>
      <c r="I181" s="171"/>
      <c r="J181" s="171"/>
      <c r="K181" s="176"/>
      <c r="L181" s="171"/>
    </row>
    <row r="182" spans="1:12" ht="14.25" customHeight="1" thickBot="1" x14ac:dyDescent="0.3">
      <c r="A182" s="172"/>
      <c r="B182" s="173"/>
      <c r="C182" s="174"/>
      <c r="D182" s="175"/>
      <c r="E182" s="168" t="s">
        <v>263</v>
      </c>
      <c r="F182" s="171">
        <v>60</v>
      </c>
      <c r="G182" s="171">
        <v>1</v>
      </c>
      <c r="H182" s="171">
        <v>6.1</v>
      </c>
      <c r="I182" s="171">
        <v>5.8</v>
      </c>
      <c r="J182" s="171">
        <v>81.5</v>
      </c>
      <c r="K182" s="176" t="s">
        <v>72</v>
      </c>
      <c r="L182" s="171">
        <v>9.43</v>
      </c>
    </row>
    <row r="183" spans="1:12" ht="14.25" customHeight="1" thickBot="1" x14ac:dyDescent="0.3">
      <c r="A183" s="172"/>
      <c r="B183" s="173"/>
      <c r="C183" s="174"/>
      <c r="D183" s="175"/>
      <c r="E183" s="168"/>
      <c r="F183" s="171"/>
      <c r="G183" s="171"/>
      <c r="H183" s="171"/>
      <c r="I183" s="171"/>
      <c r="J183" s="171"/>
      <c r="K183" s="176"/>
      <c r="L183" s="171"/>
    </row>
    <row r="184" spans="1:12" ht="14.25" customHeight="1" thickBot="1" x14ac:dyDescent="0.3">
      <c r="A184" s="178"/>
      <c r="B184" s="179"/>
      <c r="C184" s="180"/>
      <c r="D184" s="181" t="s">
        <v>235</v>
      </c>
      <c r="E184" s="182"/>
      <c r="F184" s="183">
        <f>SUM(F177:F183)</f>
        <v>530</v>
      </c>
      <c r="G184" s="183">
        <f t="shared" ref="G184:L184" si="18">SUM(G177:G183)</f>
        <v>17.5</v>
      </c>
      <c r="H184" s="183">
        <f t="shared" si="18"/>
        <v>14.35</v>
      </c>
      <c r="I184" s="183">
        <f t="shared" si="18"/>
        <v>65.55</v>
      </c>
      <c r="J184" s="183">
        <f t="shared" si="18"/>
        <v>482.5</v>
      </c>
      <c r="K184" s="183"/>
      <c r="L184" s="183">
        <f t="shared" si="18"/>
        <v>71.47</v>
      </c>
    </row>
    <row r="185" spans="1:12" ht="14.25" customHeight="1" thickBot="1" x14ac:dyDescent="0.3">
      <c r="A185" s="184">
        <v>2</v>
      </c>
      <c r="B185" s="185">
        <v>5</v>
      </c>
      <c r="C185" s="186" t="s">
        <v>17</v>
      </c>
      <c r="D185" s="177" t="s">
        <v>18</v>
      </c>
      <c r="E185" s="168" t="s">
        <v>263</v>
      </c>
      <c r="F185" s="171">
        <v>60</v>
      </c>
      <c r="G185" s="171">
        <v>1</v>
      </c>
      <c r="H185" s="171">
        <v>6.1</v>
      </c>
      <c r="I185" s="171">
        <v>5.8</v>
      </c>
      <c r="J185" s="171">
        <v>81.5</v>
      </c>
      <c r="K185" s="176" t="s">
        <v>72</v>
      </c>
      <c r="L185" s="171">
        <v>9.43</v>
      </c>
    </row>
    <row r="186" spans="1:12" ht="27.75" customHeight="1" thickBot="1" x14ac:dyDescent="0.3">
      <c r="A186" s="172"/>
      <c r="B186" s="173"/>
      <c r="C186" s="174"/>
      <c r="D186" s="177" t="s">
        <v>20</v>
      </c>
      <c r="E186" s="204" t="s">
        <v>264</v>
      </c>
      <c r="F186" s="171">
        <v>220</v>
      </c>
      <c r="G186" s="171">
        <v>2.15</v>
      </c>
      <c r="H186" s="171">
        <v>2.27</v>
      </c>
      <c r="I186" s="171">
        <v>13.71</v>
      </c>
      <c r="J186" s="171">
        <v>121.5</v>
      </c>
      <c r="K186" s="176">
        <v>104</v>
      </c>
      <c r="L186" s="171">
        <v>22.35</v>
      </c>
    </row>
    <row r="187" spans="1:12" ht="14.25" customHeight="1" thickBot="1" x14ac:dyDescent="0.3">
      <c r="A187" s="172"/>
      <c r="B187" s="173"/>
      <c r="C187" s="174"/>
      <c r="D187" s="177" t="s">
        <v>23</v>
      </c>
      <c r="E187" s="199" t="s">
        <v>73</v>
      </c>
      <c r="F187" s="171">
        <v>120</v>
      </c>
      <c r="G187" s="171">
        <v>12.85</v>
      </c>
      <c r="H187" s="171">
        <v>9.15</v>
      </c>
      <c r="I187" s="171">
        <v>1.55</v>
      </c>
      <c r="J187" s="171">
        <v>140</v>
      </c>
      <c r="K187" s="176">
        <v>431</v>
      </c>
      <c r="L187" s="171">
        <v>43.6</v>
      </c>
    </row>
    <row r="188" spans="1:12" ht="14.25" customHeight="1" thickBot="1" x14ac:dyDescent="0.3">
      <c r="A188" s="172"/>
      <c r="B188" s="173"/>
      <c r="C188" s="174"/>
      <c r="D188" s="177" t="s">
        <v>24</v>
      </c>
      <c r="E188" s="199" t="s">
        <v>243</v>
      </c>
      <c r="F188" s="171">
        <v>150</v>
      </c>
      <c r="G188" s="171">
        <v>3.4</v>
      </c>
      <c r="H188" s="171">
        <v>6.1</v>
      </c>
      <c r="I188" s="171">
        <v>23.3</v>
      </c>
      <c r="J188" s="171">
        <v>190</v>
      </c>
      <c r="K188" s="176">
        <v>302</v>
      </c>
      <c r="L188" s="171">
        <v>18</v>
      </c>
    </row>
    <row r="189" spans="1:12" ht="14.25" customHeight="1" thickBot="1" x14ac:dyDescent="0.3">
      <c r="A189" s="172"/>
      <c r="B189" s="173"/>
      <c r="C189" s="174"/>
      <c r="D189" s="177" t="s">
        <v>237</v>
      </c>
      <c r="E189" s="199" t="s">
        <v>74</v>
      </c>
      <c r="F189" s="171">
        <v>200</v>
      </c>
      <c r="G189" s="171">
        <v>0.04</v>
      </c>
      <c r="H189" s="171">
        <v>0</v>
      </c>
      <c r="I189" s="171">
        <v>24.76</v>
      </c>
      <c r="J189" s="171">
        <v>94.2</v>
      </c>
      <c r="K189" s="176">
        <v>349</v>
      </c>
      <c r="L189" s="171">
        <v>7</v>
      </c>
    </row>
    <row r="190" spans="1:12" ht="14.25" customHeight="1" thickBot="1" x14ac:dyDescent="0.3">
      <c r="A190" s="172"/>
      <c r="B190" s="173"/>
      <c r="C190" s="174"/>
      <c r="D190" s="177" t="s">
        <v>25</v>
      </c>
      <c r="E190" s="199" t="s">
        <v>13</v>
      </c>
      <c r="F190" s="169">
        <v>30</v>
      </c>
      <c r="G190" s="170">
        <v>2.2999999999999998</v>
      </c>
      <c r="H190" s="170">
        <v>0.25</v>
      </c>
      <c r="I190" s="170">
        <v>14.75</v>
      </c>
      <c r="J190" s="170">
        <v>107</v>
      </c>
      <c r="K190" s="170">
        <v>573</v>
      </c>
      <c r="L190" s="171">
        <v>4</v>
      </c>
    </row>
    <row r="191" spans="1:12" ht="14.25" customHeight="1" thickBot="1" x14ac:dyDescent="0.3">
      <c r="A191" s="172"/>
      <c r="B191" s="173"/>
      <c r="C191" s="174"/>
      <c r="D191" s="177" t="s">
        <v>26</v>
      </c>
      <c r="E191" s="168"/>
      <c r="F191" s="171"/>
      <c r="G191" s="171"/>
      <c r="H191" s="171"/>
      <c r="I191" s="171"/>
      <c r="J191" s="171"/>
      <c r="K191" s="176"/>
      <c r="L191" s="171"/>
    </row>
    <row r="192" spans="1:12" ht="14.25" customHeight="1" thickBot="1" x14ac:dyDescent="0.3">
      <c r="A192" s="172"/>
      <c r="B192" s="173"/>
      <c r="C192" s="174"/>
      <c r="D192" s="175"/>
      <c r="E192" s="168"/>
      <c r="F192" s="171"/>
      <c r="G192" s="171"/>
      <c r="H192" s="171"/>
      <c r="I192" s="171"/>
      <c r="J192" s="171"/>
      <c r="K192" s="176"/>
      <c r="L192" s="171"/>
    </row>
    <row r="193" spans="1:12" ht="14.25" customHeight="1" thickBot="1" x14ac:dyDescent="0.3">
      <c r="A193" s="172"/>
      <c r="B193" s="173"/>
      <c r="C193" s="174"/>
      <c r="D193" s="175"/>
      <c r="E193" s="168"/>
      <c r="F193" s="171"/>
      <c r="G193" s="171"/>
      <c r="H193" s="171"/>
      <c r="I193" s="171"/>
      <c r="J193" s="171"/>
      <c r="K193" s="176"/>
      <c r="L193" s="171"/>
    </row>
    <row r="194" spans="1:12" ht="14.25" customHeight="1" thickBot="1" x14ac:dyDescent="0.3">
      <c r="A194" s="178"/>
      <c r="B194" s="179"/>
      <c r="C194" s="180"/>
      <c r="D194" s="181" t="s">
        <v>235</v>
      </c>
      <c r="E194" s="182"/>
      <c r="F194" s="183">
        <f>SUM(F185:F193)</f>
        <v>780</v>
      </c>
      <c r="G194" s="183">
        <f t="shared" ref="G194:L194" si="19">SUM(G185:G193)</f>
        <v>21.74</v>
      </c>
      <c r="H194" s="183">
        <f t="shared" si="19"/>
        <v>23.869999999999997</v>
      </c>
      <c r="I194" s="183">
        <f t="shared" si="19"/>
        <v>83.87</v>
      </c>
      <c r="J194" s="183">
        <f t="shared" si="19"/>
        <v>734.2</v>
      </c>
      <c r="K194" s="183"/>
      <c r="L194" s="183">
        <f t="shared" si="19"/>
        <v>104.38</v>
      </c>
    </row>
    <row r="195" spans="1:12" ht="14.25" customHeight="1" thickBot="1" x14ac:dyDescent="0.3">
      <c r="A195" s="187">
        <v>2</v>
      </c>
      <c r="B195" s="188">
        <v>5</v>
      </c>
      <c r="C195" s="205" t="s">
        <v>238</v>
      </c>
      <c r="D195" s="206"/>
      <c r="E195" s="189"/>
      <c r="F195" s="190">
        <v>1352</v>
      </c>
      <c r="G195" s="190">
        <v>52.43</v>
      </c>
      <c r="H195" s="190">
        <v>72.209999999999994</v>
      </c>
      <c r="I195" s="190">
        <v>224.57</v>
      </c>
      <c r="J195" s="190">
        <v>1759.24</v>
      </c>
      <c r="K195" s="190"/>
      <c r="L195" s="190">
        <v>168.6</v>
      </c>
    </row>
    <row r="196" spans="1:12" ht="14.25" customHeight="1" thickTop="1" thickBot="1" x14ac:dyDescent="0.3">
      <c r="A196" s="200"/>
      <c r="B196" s="201"/>
      <c r="C196" s="207" t="s">
        <v>253</v>
      </c>
      <c r="D196" s="208"/>
      <c r="E196" s="209"/>
      <c r="F196" s="202">
        <v>1303.4000000000001</v>
      </c>
      <c r="G196" s="202">
        <v>59.314999999999998</v>
      </c>
      <c r="H196" s="202">
        <v>55.399000000000001</v>
      </c>
      <c r="I196" s="202">
        <v>206.03</v>
      </c>
      <c r="J196" s="202">
        <v>1514.377</v>
      </c>
      <c r="K196" s="202"/>
      <c r="L196" s="202">
        <v>168.6</v>
      </c>
    </row>
    <row r="197" spans="1:12" ht="14.25" customHeight="1" thickTop="1" x14ac:dyDescent="0.25"/>
    <row r="198" spans="1:12" ht="14.25" customHeight="1" x14ac:dyDescent="0.25"/>
    <row r="199" spans="1:12" ht="14.25" customHeight="1" x14ac:dyDescent="0.25"/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8"/>
  <sheetViews>
    <sheetView workbookViewId="0">
      <selection activeCell="P24" sqref="P24"/>
    </sheetView>
  </sheetViews>
  <sheetFormatPr defaultRowHeight="15" x14ac:dyDescent="0.25"/>
  <cols>
    <col min="1" max="1" width="2.5703125" customWidth="1"/>
    <col min="2" max="2" width="17.5703125" customWidth="1"/>
    <col min="3" max="3" width="32.28515625" customWidth="1"/>
    <col min="4" max="4" width="10.42578125" customWidth="1"/>
    <col min="5" max="5" width="8.140625" style="142" customWidth="1"/>
    <col min="6" max="6" width="8" customWidth="1"/>
    <col min="7" max="7" width="7.28515625" customWidth="1"/>
    <col min="8" max="8" width="9.7109375" customWidth="1"/>
    <col min="9" max="9" width="10.7109375" customWidth="1"/>
  </cols>
  <sheetData>
    <row r="1" spans="2:9" x14ac:dyDescent="0.25">
      <c r="B1" s="10" t="s">
        <v>75</v>
      </c>
      <c r="C1" s="11"/>
      <c r="D1" s="12" t="s">
        <v>76</v>
      </c>
      <c r="E1" s="11"/>
    </row>
    <row r="2" spans="2:9" ht="36.75" customHeight="1" x14ac:dyDescent="0.25">
      <c r="B2" s="13" t="s">
        <v>77</v>
      </c>
      <c r="C2" s="11"/>
      <c r="D2" s="218" t="s">
        <v>209</v>
      </c>
      <c r="E2" s="218"/>
      <c r="F2" s="218"/>
      <c r="G2" s="14" t="s">
        <v>210</v>
      </c>
    </row>
    <row r="3" spans="2:9" ht="21.75" customHeight="1" x14ac:dyDescent="0.25">
      <c r="D3" s="143"/>
      <c r="E3" s="143"/>
      <c r="F3" s="143"/>
    </row>
    <row r="4" spans="2:9" ht="42.75" customHeight="1" thickBot="1" x14ac:dyDescent="0.3">
      <c r="B4" s="219" t="s">
        <v>211</v>
      </c>
      <c r="C4" s="219"/>
      <c r="D4" s="219"/>
      <c r="E4" s="219"/>
      <c r="F4" s="219"/>
      <c r="G4" s="219"/>
      <c r="H4" s="219"/>
      <c r="I4" s="219"/>
    </row>
    <row r="5" spans="2:9" ht="45" customHeight="1" x14ac:dyDescent="0.25">
      <c r="B5" s="15"/>
      <c r="C5" s="16" t="s">
        <v>78</v>
      </c>
      <c r="D5" s="17" t="s">
        <v>79</v>
      </c>
      <c r="E5" s="18" t="s">
        <v>80</v>
      </c>
      <c r="F5" s="217" t="s">
        <v>81</v>
      </c>
      <c r="G5" s="217"/>
      <c r="H5" s="217"/>
      <c r="I5" s="19" t="s">
        <v>82</v>
      </c>
    </row>
    <row r="6" spans="2:9" x14ac:dyDescent="0.25">
      <c r="B6" s="7"/>
      <c r="C6" s="6"/>
      <c r="D6" s="6"/>
      <c r="E6" s="20"/>
      <c r="F6" s="21" t="s">
        <v>4</v>
      </c>
      <c r="G6" s="21" t="s">
        <v>5</v>
      </c>
      <c r="H6" s="21" t="s">
        <v>6</v>
      </c>
      <c r="I6" s="22"/>
    </row>
    <row r="7" spans="2:9" ht="18.75" x14ac:dyDescent="0.3">
      <c r="B7" s="23" t="s">
        <v>83</v>
      </c>
      <c r="C7" s="24" t="s">
        <v>84</v>
      </c>
      <c r="D7" s="25"/>
      <c r="E7" s="20"/>
      <c r="F7" s="25"/>
      <c r="G7" s="25"/>
      <c r="H7" s="25"/>
      <c r="I7" s="26"/>
    </row>
    <row r="8" spans="2:9" ht="13.5" customHeight="1" x14ac:dyDescent="0.25">
      <c r="B8" s="27" t="s">
        <v>85</v>
      </c>
      <c r="C8" s="6"/>
      <c r="D8" s="28"/>
      <c r="E8" s="29"/>
      <c r="F8" s="30"/>
      <c r="G8" s="30"/>
      <c r="H8" s="30"/>
      <c r="I8" s="1"/>
    </row>
    <row r="9" spans="2:9" x14ac:dyDescent="0.25">
      <c r="B9" s="31"/>
      <c r="C9" s="32" t="s">
        <v>86</v>
      </c>
      <c r="D9" s="6">
        <v>230</v>
      </c>
      <c r="E9" s="33">
        <v>25</v>
      </c>
      <c r="F9" s="6">
        <v>8.27</v>
      </c>
      <c r="G9" s="6">
        <v>7.51</v>
      </c>
      <c r="H9" s="6">
        <v>50.28</v>
      </c>
      <c r="I9" s="34">
        <v>301.10000000000002</v>
      </c>
    </row>
    <row r="10" spans="2:9" x14ac:dyDescent="0.25">
      <c r="B10" s="31"/>
      <c r="C10" s="35" t="s">
        <v>87</v>
      </c>
      <c r="D10" s="6">
        <v>50</v>
      </c>
      <c r="E10" s="33">
        <v>3.6</v>
      </c>
      <c r="F10" s="6">
        <v>0.48</v>
      </c>
      <c r="G10" s="6">
        <v>0.9</v>
      </c>
      <c r="H10" s="6">
        <v>3.94</v>
      </c>
      <c r="I10" s="34">
        <v>25</v>
      </c>
    </row>
    <row r="11" spans="2:9" x14ac:dyDescent="0.25">
      <c r="B11" s="7"/>
      <c r="C11" s="6" t="s">
        <v>88</v>
      </c>
      <c r="D11" s="2">
        <v>200</v>
      </c>
      <c r="E11" s="33">
        <v>5</v>
      </c>
      <c r="F11" s="30">
        <v>0.1</v>
      </c>
      <c r="G11" s="30">
        <v>0</v>
      </c>
      <c r="H11" s="30">
        <v>9.1</v>
      </c>
      <c r="I11" s="1">
        <v>35</v>
      </c>
    </row>
    <row r="12" spans="2:9" x14ac:dyDescent="0.25">
      <c r="B12" s="7"/>
      <c r="C12" s="6" t="s">
        <v>89</v>
      </c>
      <c r="D12" s="2">
        <v>20</v>
      </c>
      <c r="E12" s="33">
        <v>14</v>
      </c>
      <c r="F12" s="30">
        <v>4.66</v>
      </c>
      <c r="G12" s="30">
        <v>5.86</v>
      </c>
      <c r="H12" s="30">
        <v>0</v>
      </c>
      <c r="I12" s="1">
        <v>71.66</v>
      </c>
    </row>
    <row r="13" spans="2:9" x14ac:dyDescent="0.25">
      <c r="B13" s="7"/>
      <c r="C13" s="6" t="s">
        <v>90</v>
      </c>
      <c r="D13" s="2">
        <v>50</v>
      </c>
      <c r="E13" s="33">
        <v>5</v>
      </c>
      <c r="F13" s="30">
        <v>3.8</v>
      </c>
      <c r="G13" s="30">
        <v>2.75</v>
      </c>
      <c r="H13" s="30">
        <v>25</v>
      </c>
      <c r="I13" s="22">
        <v>140</v>
      </c>
    </row>
    <row r="14" spans="2:9" x14ac:dyDescent="0.25">
      <c r="B14" s="7"/>
      <c r="C14" s="6"/>
      <c r="D14" s="28">
        <f t="shared" ref="D14:I14" si="0">SUM(D9:D13)</f>
        <v>550</v>
      </c>
      <c r="E14" s="33">
        <f t="shared" si="0"/>
        <v>52.6</v>
      </c>
      <c r="F14" s="30">
        <f t="shared" si="0"/>
        <v>17.309999999999999</v>
      </c>
      <c r="G14" s="36">
        <f t="shared" si="0"/>
        <v>17.02</v>
      </c>
      <c r="H14" s="30">
        <f t="shared" si="0"/>
        <v>88.32</v>
      </c>
      <c r="I14" s="37">
        <f t="shared" si="0"/>
        <v>572.76</v>
      </c>
    </row>
    <row r="15" spans="2:9" x14ac:dyDescent="0.25">
      <c r="B15" s="7"/>
      <c r="C15" s="6"/>
      <c r="D15" s="28"/>
      <c r="E15" s="33"/>
      <c r="F15" s="30"/>
      <c r="G15" s="30"/>
      <c r="H15" s="30"/>
      <c r="I15" s="22"/>
    </row>
    <row r="16" spans="2:9" ht="20.25" customHeight="1" x14ac:dyDescent="0.3">
      <c r="B16" s="31" t="s">
        <v>91</v>
      </c>
      <c r="C16" s="38" t="s">
        <v>92</v>
      </c>
      <c r="D16" s="28"/>
      <c r="E16" s="29"/>
      <c r="F16" s="30"/>
      <c r="G16" s="30"/>
      <c r="H16" s="30"/>
      <c r="I16" s="1"/>
    </row>
    <row r="17" spans="2:9" ht="20.25" customHeight="1" x14ac:dyDescent="0.25">
      <c r="B17" s="31"/>
      <c r="C17" s="39" t="s">
        <v>93</v>
      </c>
      <c r="D17" s="28">
        <v>200</v>
      </c>
      <c r="E17" s="33">
        <v>27</v>
      </c>
      <c r="F17" s="6">
        <v>8.6</v>
      </c>
      <c r="G17" s="6">
        <v>11.3</v>
      </c>
      <c r="H17" s="6">
        <v>34.299999999999997</v>
      </c>
      <c r="I17" s="34">
        <v>272.89999999999998</v>
      </c>
    </row>
    <row r="18" spans="2:9" x14ac:dyDescent="0.25">
      <c r="B18" s="7"/>
      <c r="C18" s="35" t="s">
        <v>14</v>
      </c>
      <c r="D18" s="28">
        <v>40</v>
      </c>
      <c r="E18" s="33">
        <v>14.52</v>
      </c>
      <c r="F18" s="40">
        <v>4.8</v>
      </c>
      <c r="G18" s="40">
        <v>4</v>
      </c>
      <c r="H18" s="40">
        <v>0.3</v>
      </c>
      <c r="I18" s="41">
        <v>56.6</v>
      </c>
    </row>
    <row r="19" spans="2:9" x14ac:dyDescent="0.25">
      <c r="B19" s="7" t="s">
        <v>94</v>
      </c>
      <c r="C19" s="6" t="s">
        <v>88</v>
      </c>
      <c r="D19" s="28">
        <v>200</v>
      </c>
      <c r="E19" s="33">
        <v>5</v>
      </c>
      <c r="F19" s="30">
        <v>0.2</v>
      </c>
      <c r="G19" s="30">
        <v>0</v>
      </c>
      <c r="H19" s="30">
        <v>6.5</v>
      </c>
      <c r="I19" s="34">
        <v>26.8</v>
      </c>
    </row>
    <row r="20" spans="2:9" x14ac:dyDescent="0.25">
      <c r="B20" s="7"/>
      <c r="C20" s="6" t="s">
        <v>13</v>
      </c>
      <c r="D20" s="28">
        <v>30</v>
      </c>
      <c r="E20" s="33">
        <v>4</v>
      </c>
      <c r="F20" s="6">
        <v>2.2999999999999998</v>
      </c>
      <c r="G20" s="6">
        <v>0.25</v>
      </c>
      <c r="H20" s="6">
        <v>14.75</v>
      </c>
      <c r="I20" s="34">
        <v>70.3</v>
      </c>
    </row>
    <row r="21" spans="2:9" ht="30" x14ac:dyDescent="0.25">
      <c r="B21" s="7"/>
      <c r="C21" s="42" t="s">
        <v>95</v>
      </c>
      <c r="D21" s="28">
        <v>30</v>
      </c>
      <c r="E21" s="33">
        <v>20.95</v>
      </c>
      <c r="F21" s="6">
        <v>1.4</v>
      </c>
      <c r="G21" s="6">
        <v>4.8</v>
      </c>
      <c r="H21" s="6">
        <v>19.5</v>
      </c>
      <c r="I21" s="1">
        <v>126</v>
      </c>
    </row>
    <row r="22" spans="2:9" ht="15.75" customHeight="1" x14ac:dyDescent="0.25">
      <c r="B22" s="7"/>
      <c r="C22" s="6"/>
      <c r="D22" s="43">
        <f t="shared" ref="D22:I22" si="1">SUM(D17:D21)</f>
        <v>500</v>
      </c>
      <c r="E22" s="44">
        <f t="shared" si="1"/>
        <v>71.47</v>
      </c>
      <c r="F22" s="6">
        <f t="shared" si="1"/>
        <v>17.299999999999997</v>
      </c>
      <c r="G22" s="6">
        <f t="shared" si="1"/>
        <v>20.350000000000001</v>
      </c>
      <c r="H22" s="6">
        <f t="shared" si="1"/>
        <v>75.349999999999994</v>
      </c>
      <c r="I22" s="37">
        <f t="shared" si="1"/>
        <v>552.6</v>
      </c>
    </row>
    <row r="23" spans="2:9" ht="32.25" customHeight="1" x14ac:dyDescent="0.25">
      <c r="B23" s="45" t="s">
        <v>96</v>
      </c>
      <c r="C23" s="46" t="s">
        <v>97</v>
      </c>
      <c r="D23" s="47"/>
      <c r="E23" s="48"/>
      <c r="F23" s="49"/>
      <c r="G23" s="49"/>
      <c r="H23" s="49"/>
      <c r="I23" s="50"/>
    </row>
    <row r="24" spans="2:9" ht="15.75" customHeight="1" x14ac:dyDescent="0.25">
      <c r="B24" s="7"/>
      <c r="C24" s="39" t="s">
        <v>93</v>
      </c>
      <c r="D24" s="28">
        <v>200</v>
      </c>
      <c r="E24" s="33">
        <v>26</v>
      </c>
      <c r="F24" s="6">
        <v>8.6</v>
      </c>
      <c r="G24" s="6">
        <v>11.3</v>
      </c>
      <c r="H24" s="6">
        <v>34.299999999999997</v>
      </c>
      <c r="I24" s="34">
        <v>272.89999999999998</v>
      </c>
    </row>
    <row r="25" spans="2:9" ht="15.75" customHeight="1" x14ac:dyDescent="0.25">
      <c r="B25" s="7"/>
      <c r="C25" s="6" t="s">
        <v>98</v>
      </c>
      <c r="D25" s="28">
        <v>10</v>
      </c>
      <c r="E25" s="33">
        <v>9</v>
      </c>
      <c r="F25" s="6">
        <v>0.1</v>
      </c>
      <c r="G25" s="6">
        <v>7.2</v>
      </c>
      <c r="H25" s="6">
        <v>0.1</v>
      </c>
      <c r="I25" s="34">
        <v>66.099999999999994</v>
      </c>
    </row>
    <row r="26" spans="2:9" ht="15.75" customHeight="1" x14ac:dyDescent="0.25">
      <c r="B26" s="7"/>
      <c r="C26" s="35" t="s">
        <v>14</v>
      </c>
      <c r="D26" s="28">
        <v>40</v>
      </c>
      <c r="E26" s="33">
        <v>14.52</v>
      </c>
      <c r="F26" s="40">
        <v>6</v>
      </c>
      <c r="G26" s="40">
        <v>5.5</v>
      </c>
      <c r="H26" s="40">
        <v>0.3</v>
      </c>
      <c r="I26" s="41">
        <v>78</v>
      </c>
    </row>
    <row r="27" spans="2:9" ht="15.75" customHeight="1" x14ac:dyDescent="0.25">
      <c r="B27" s="7"/>
      <c r="C27" s="6" t="s">
        <v>88</v>
      </c>
      <c r="D27" s="28">
        <v>200</v>
      </c>
      <c r="E27" s="33">
        <v>5</v>
      </c>
      <c r="F27" s="30">
        <v>0.2</v>
      </c>
      <c r="G27" s="30">
        <v>0</v>
      </c>
      <c r="H27" s="30">
        <v>6.5</v>
      </c>
      <c r="I27" s="34">
        <v>26.8</v>
      </c>
    </row>
    <row r="28" spans="2:9" ht="15.75" customHeight="1" x14ac:dyDescent="0.25">
      <c r="B28" s="7"/>
      <c r="C28" s="6" t="s">
        <v>13</v>
      </c>
      <c r="D28" s="28">
        <v>30</v>
      </c>
      <c r="E28" s="33">
        <v>4</v>
      </c>
      <c r="F28" s="6">
        <v>2.2999999999999998</v>
      </c>
      <c r="G28" s="6">
        <v>0.25</v>
      </c>
      <c r="H28" s="6">
        <v>14.75</v>
      </c>
      <c r="I28" s="34">
        <v>70.3</v>
      </c>
    </row>
    <row r="29" spans="2:9" ht="15.75" customHeight="1" x14ac:dyDescent="0.25">
      <c r="B29" s="7"/>
      <c r="C29" s="46" t="s">
        <v>99</v>
      </c>
      <c r="D29" s="47"/>
      <c r="E29" s="48"/>
      <c r="F29" s="49"/>
      <c r="G29" s="49"/>
      <c r="H29" s="49"/>
      <c r="I29" s="50"/>
    </row>
    <row r="30" spans="2:9" ht="15.75" customHeight="1" x14ac:dyDescent="0.25">
      <c r="B30" s="7"/>
      <c r="C30" s="6" t="s">
        <v>100</v>
      </c>
      <c r="D30" s="43">
        <v>50</v>
      </c>
      <c r="E30" s="44">
        <v>19.78</v>
      </c>
      <c r="F30" s="6">
        <v>2.9</v>
      </c>
      <c r="G30" s="30">
        <v>3.55</v>
      </c>
      <c r="H30" s="6">
        <v>25.3</v>
      </c>
      <c r="I30" s="34">
        <v>144.85</v>
      </c>
    </row>
    <row r="31" spans="2:9" ht="15.75" customHeight="1" x14ac:dyDescent="0.25">
      <c r="B31" s="7"/>
      <c r="C31" s="6"/>
      <c r="D31" s="43">
        <f t="shared" ref="D31:I31" si="2">SUM(D24:D30)</f>
        <v>530</v>
      </c>
      <c r="E31" s="51">
        <f t="shared" si="2"/>
        <v>78.3</v>
      </c>
      <c r="F31" s="43">
        <f t="shared" si="2"/>
        <v>20.099999999999998</v>
      </c>
      <c r="G31" s="43">
        <f t="shared" si="2"/>
        <v>27.8</v>
      </c>
      <c r="H31" s="43">
        <f t="shared" si="2"/>
        <v>81.25</v>
      </c>
      <c r="I31" s="43">
        <f t="shared" si="2"/>
        <v>658.95</v>
      </c>
    </row>
    <row r="32" spans="2:9" ht="18.75" x14ac:dyDescent="0.3">
      <c r="B32" s="27" t="s">
        <v>101</v>
      </c>
      <c r="C32" s="38" t="s">
        <v>102</v>
      </c>
      <c r="D32" s="28"/>
      <c r="E32" s="29"/>
      <c r="F32" s="30"/>
      <c r="G32" s="30"/>
      <c r="H32" s="30"/>
      <c r="I32" s="1"/>
    </row>
    <row r="33" spans="2:9" ht="17.25" customHeight="1" x14ac:dyDescent="0.25">
      <c r="B33" s="7"/>
      <c r="C33" s="52" t="s">
        <v>19</v>
      </c>
      <c r="D33" s="28">
        <v>100</v>
      </c>
      <c r="E33" s="33">
        <v>18.5</v>
      </c>
      <c r="F33" s="6">
        <v>1.9</v>
      </c>
      <c r="G33" s="53">
        <v>7</v>
      </c>
      <c r="H33" s="53">
        <v>7</v>
      </c>
      <c r="I33" s="34">
        <v>90</v>
      </c>
    </row>
    <row r="34" spans="2:9" ht="30" x14ac:dyDescent="0.25">
      <c r="B34" s="7"/>
      <c r="C34" s="35" t="s">
        <v>103</v>
      </c>
      <c r="D34" s="28">
        <v>250</v>
      </c>
      <c r="E34" s="33">
        <v>42.4</v>
      </c>
      <c r="F34" s="6">
        <v>13.16</v>
      </c>
      <c r="G34" s="6">
        <v>11.28</v>
      </c>
      <c r="H34" s="6">
        <v>47.64</v>
      </c>
      <c r="I34" s="34">
        <v>344.78</v>
      </c>
    </row>
    <row r="35" spans="2:9" x14ac:dyDescent="0.25">
      <c r="B35" s="7"/>
      <c r="C35" s="6" t="s">
        <v>88</v>
      </c>
      <c r="D35" s="28">
        <v>200</v>
      </c>
      <c r="E35" s="33">
        <v>5</v>
      </c>
      <c r="F35" s="30">
        <v>0.2</v>
      </c>
      <c r="G35" s="30">
        <v>0</v>
      </c>
      <c r="H35" s="30">
        <v>6.5</v>
      </c>
      <c r="I35" s="34">
        <v>26.8</v>
      </c>
    </row>
    <row r="36" spans="2:9" x14ac:dyDescent="0.25">
      <c r="B36" s="54"/>
      <c r="C36" s="6" t="s">
        <v>13</v>
      </c>
      <c r="D36" s="28">
        <v>30</v>
      </c>
      <c r="E36" s="33">
        <v>4</v>
      </c>
      <c r="F36" s="6">
        <v>2.2999999999999998</v>
      </c>
      <c r="G36" s="6">
        <v>0.25</v>
      </c>
      <c r="H36" s="6">
        <v>14.75</v>
      </c>
      <c r="I36" s="34">
        <v>70.3</v>
      </c>
    </row>
    <row r="37" spans="2:9" ht="24.75" customHeight="1" x14ac:dyDescent="0.25">
      <c r="B37" s="54"/>
      <c r="C37" s="32" t="s">
        <v>104</v>
      </c>
      <c r="D37" s="55">
        <v>100</v>
      </c>
      <c r="E37" s="56">
        <v>22.7</v>
      </c>
      <c r="F37" s="36">
        <v>0</v>
      </c>
      <c r="G37" s="36">
        <v>0</v>
      </c>
      <c r="H37" s="36">
        <v>11</v>
      </c>
      <c r="I37" s="57">
        <v>52</v>
      </c>
    </row>
    <row r="38" spans="2:9" ht="16.5" customHeight="1" x14ac:dyDescent="0.25">
      <c r="B38" s="7"/>
      <c r="C38" s="6"/>
      <c r="D38" s="43">
        <f t="shared" ref="D38:I38" si="3">SUM(D33:D37)</f>
        <v>680</v>
      </c>
      <c r="E38" s="58">
        <f t="shared" si="3"/>
        <v>92.600000000000009</v>
      </c>
      <c r="F38" s="6">
        <f t="shared" si="3"/>
        <v>17.559999999999999</v>
      </c>
      <c r="G38" s="6">
        <f t="shared" si="3"/>
        <v>18.53</v>
      </c>
      <c r="H38" s="6">
        <f t="shared" si="3"/>
        <v>86.89</v>
      </c>
      <c r="I38" s="34">
        <f t="shared" si="3"/>
        <v>583.88</v>
      </c>
    </row>
    <row r="39" spans="2:9" ht="34.5" customHeight="1" x14ac:dyDescent="0.25">
      <c r="B39" s="45" t="s">
        <v>105</v>
      </c>
      <c r="C39" s="46" t="s">
        <v>97</v>
      </c>
      <c r="D39" s="47"/>
      <c r="E39" s="48"/>
      <c r="F39" s="49"/>
      <c r="G39" s="49"/>
      <c r="H39" s="49"/>
      <c r="I39" s="50"/>
    </row>
    <row r="40" spans="2:9" x14ac:dyDescent="0.25">
      <c r="B40" s="31"/>
      <c r="C40" s="52" t="s">
        <v>19</v>
      </c>
      <c r="D40" s="28">
        <v>80</v>
      </c>
      <c r="E40" s="33">
        <v>12.2</v>
      </c>
      <c r="F40" s="6">
        <v>1.5</v>
      </c>
      <c r="G40" s="6">
        <v>5.6</v>
      </c>
      <c r="H40" s="6">
        <v>5.6</v>
      </c>
      <c r="I40" s="34">
        <v>72</v>
      </c>
    </row>
    <row r="41" spans="2:9" ht="30" x14ac:dyDescent="0.25">
      <c r="B41" s="31"/>
      <c r="C41" s="35" t="s">
        <v>103</v>
      </c>
      <c r="D41" s="28">
        <v>250</v>
      </c>
      <c r="E41" s="33">
        <v>37.4</v>
      </c>
      <c r="F41" s="6">
        <v>13.16</v>
      </c>
      <c r="G41" s="6">
        <v>11.28</v>
      </c>
      <c r="H41" s="6">
        <v>47.64</v>
      </c>
      <c r="I41" s="34">
        <v>344.78</v>
      </c>
    </row>
    <row r="42" spans="2:9" x14ac:dyDescent="0.25">
      <c r="B42" s="31"/>
      <c r="C42" s="6" t="s">
        <v>88</v>
      </c>
      <c r="D42" s="28">
        <v>200</v>
      </c>
      <c r="E42" s="33">
        <v>5</v>
      </c>
      <c r="F42" s="30">
        <v>0.2</v>
      </c>
      <c r="G42" s="30">
        <v>0</v>
      </c>
      <c r="H42" s="30">
        <v>6.5</v>
      </c>
      <c r="I42" s="34">
        <v>26.8</v>
      </c>
    </row>
    <row r="43" spans="2:9" x14ac:dyDescent="0.25">
      <c r="B43" s="31"/>
      <c r="C43" s="6" t="s">
        <v>13</v>
      </c>
      <c r="D43" s="28">
        <v>30</v>
      </c>
      <c r="E43" s="33">
        <v>4</v>
      </c>
      <c r="F43" s="6">
        <v>2.2999999999999998</v>
      </c>
      <c r="G43" s="6">
        <v>0.25</v>
      </c>
      <c r="H43" s="6">
        <v>14.75</v>
      </c>
      <c r="I43" s="34">
        <v>70.3</v>
      </c>
    </row>
    <row r="44" spans="2:9" x14ac:dyDescent="0.25">
      <c r="B44" s="31"/>
      <c r="C44" s="46" t="s">
        <v>99</v>
      </c>
      <c r="D44" s="47"/>
      <c r="E44" s="48"/>
      <c r="F44" s="49"/>
      <c r="G44" s="49"/>
      <c r="H44" s="49"/>
      <c r="I44" s="50"/>
    </row>
    <row r="45" spans="2:9" x14ac:dyDescent="0.25">
      <c r="B45" s="7"/>
      <c r="C45" s="6" t="s">
        <v>106</v>
      </c>
      <c r="D45" s="28">
        <v>120</v>
      </c>
      <c r="E45" s="33">
        <v>19.7</v>
      </c>
      <c r="F45" s="30">
        <v>0</v>
      </c>
      <c r="G45" s="30">
        <v>0</v>
      </c>
      <c r="H45" s="30">
        <v>11</v>
      </c>
      <c r="I45" s="34">
        <v>52</v>
      </c>
    </row>
    <row r="46" spans="2:9" ht="18.75" customHeight="1" x14ac:dyDescent="0.25">
      <c r="B46" s="7"/>
      <c r="C46" s="6"/>
      <c r="D46" s="43">
        <f t="shared" ref="D46:I46" si="4">SUM(D40:D45)</f>
        <v>680</v>
      </c>
      <c r="E46" s="33">
        <f t="shared" si="4"/>
        <v>78.3</v>
      </c>
      <c r="F46" s="30">
        <f t="shared" si="4"/>
        <v>17.16</v>
      </c>
      <c r="G46" s="30">
        <f t="shared" si="4"/>
        <v>17.13</v>
      </c>
      <c r="H46" s="30">
        <f t="shared" si="4"/>
        <v>85.490000000000009</v>
      </c>
      <c r="I46" s="37">
        <f t="shared" si="4"/>
        <v>565.88</v>
      </c>
    </row>
    <row r="47" spans="2:9" ht="18.75" x14ac:dyDescent="0.3">
      <c r="B47" s="31" t="s">
        <v>107</v>
      </c>
      <c r="C47" s="38" t="s">
        <v>108</v>
      </c>
      <c r="D47" s="21"/>
      <c r="E47" s="29"/>
      <c r="F47" s="30"/>
      <c r="G47" s="30"/>
      <c r="H47" s="30"/>
      <c r="I47" s="1"/>
    </row>
    <row r="48" spans="2:9" x14ac:dyDescent="0.25">
      <c r="B48" s="31"/>
      <c r="C48" s="39" t="s">
        <v>19</v>
      </c>
      <c r="D48" s="28">
        <v>60</v>
      </c>
      <c r="E48" s="33">
        <v>12</v>
      </c>
      <c r="F48" s="6">
        <v>1.1000000000000001</v>
      </c>
      <c r="G48" s="6">
        <v>4.2</v>
      </c>
      <c r="H48" s="6">
        <v>4.2</v>
      </c>
      <c r="I48" s="34">
        <v>54</v>
      </c>
    </row>
    <row r="49" spans="2:9" x14ac:dyDescent="0.25">
      <c r="B49" s="31"/>
      <c r="C49" s="6" t="s">
        <v>22</v>
      </c>
      <c r="D49" s="28">
        <v>207</v>
      </c>
      <c r="E49" s="29">
        <v>13.34</v>
      </c>
      <c r="F49" s="6">
        <v>2.7</v>
      </c>
      <c r="G49" s="6">
        <v>7.2</v>
      </c>
      <c r="H49" s="6">
        <v>13.35</v>
      </c>
      <c r="I49" s="34">
        <v>123.9</v>
      </c>
    </row>
    <row r="50" spans="2:9" x14ac:dyDescent="0.25">
      <c r="B50" s="7"/>
      <c r="C50" s="6" t="s">
        <v>86</v>
      </c>
      <c r="D50" s="28">
        <v>150</v>
      </c>
      <c r="E50" s="33">
        <v>11</v>
      </c>
      <c r="F50" s="6">
        <v>5.4</v>
      </c>
      <c r="G50" s="6">
        <v>4.9000000000000004</v>
      </c>
      <c r="H50" s="6">
        <v>32.799999999999997</v>
      </c>
      <c r="I50" s="34">
        <v>196.8</v>
      </c>
    </row>
    <row r="51" spans="2:9" x14ac:dyDescent="0.25">
      <c r="B51" s="7"/>
      <c r="C51" s="35" t="s">
        <v>212</v>
      </c>
      <c r="D51" s="28">
        <v>100</v>
      </c>
      <c r="E51" s="33">
        <v>41.52</v>
      </c>
      <c r="F51" s="40">
        <v>14.4</v>
      </c>
      <c r="G51" s="40">
        <v>3.3</v>
      </c>
      <c r="H51" s="40">
        <v>10.1</v>
      </c>
      <c r="I51" s="41">
        <v>127.1</v>
      </c>
    </row>
    <row r="52" spans="2:9" ht="13.5" customHeight="1" x14ac:dyDescent="0.25">
      <c r="B52" s="7"/>
      <c r="C52" s="6" t="s">
        <v>88</v>
      </c>
      <c r="D52" s="28">
        <v>200</v>
      </c>
      <c r="E52" s="33">
        <v>5</v>
      </c>
      <c r="F52" s="30">
        <v>0.2</v>
      </c>
      <c r="G52" s="30">
        <v>0</v>
      </c>
      <c r="H52" s="30">
        <v>6.5</v>
      </c>
      <c r="I52" s="34">
        <v>26.8</v>
      </c>
    </row>
    <row r="53" spans="2:9" ht="13.5" customHeight="1" x14ac:dyDescent="0.25">
      <c r="B53" s="7"/>
      <c r="C53" s="6" t="s">
        <v>13</v>
      </c>
      <c r="D53" s="28">
        <v>30</v>
      </c>
      <c r="E53" s="33">
        <v>4</v>
      </c>
      <c r="F53" s="6">
        <v>2.2999999999999998</v>
      </c>
      <c r="G53" s="6">
        <v>0.25</v>
      </c>
      <c r="H53" s="6">
        <v>14.75</v>
      </c>
      <c r="I53" s="34">
        <v>70.3</v>
      </c>
    </row>
    <row r="54" spans="2:9" ht="19.5" customHeight="1" x14ac:dyDescent="0.25">
      <c r="B54" s="7"/>
      <c r="C54" s="6" t="s">
        <v>109</v>
      </c>
      <c r="D54" s="28">
        <v>35</v>
      </c>
      <c r="E54" s="29">
        <v>17.52</v>
      </c>
      <c r="F54" s="6">
        <v>1.8</v>
      </c>
      <c r="G54" s="6">
        <v>4.5999999999999996</v>
      </c>
      <c r="H54" s="6">
        <v>19.600000000000001</v>
      </c>
      <c r="I54" s="1">
        <v>126</v>
      </c>
    </row>
    <row r="55" spans="2:9" x14ac:dyDescent="0.25">
      <c r="B55" s="7"/>
      <c r="C55" s="6"/>
      <c r="D55" s="28">
        <f t="shared" ref="D55:I55" si="5">SUM(D48:D54)</f>
        <v>782</v>
      </c>
      <c r="E55" s="29">
        <f t="shared" si="5"/>
        <v>104.38000000000001</v>
      </c>
      <c r="F55" s="30">
        <f t="shared" si="5"/>
        <v>27.900000000000002</v>
      </c>
      <c r="G55" s="30">
        <f t="shared" si="5"/>
        <v>24.450000000000003</v>
      </c>
      <c r="H55" s="30">
        <f t="shared" si="5"/>
        <v>101.29999999999998</v>
      </c>
      <c r="I55" s="37">
        <f t="shared" si="5"/>
        <v>724.9</v>
      </c>
    </row>
    <row r="56" spans="2:9" ht="18.75" x14ac:dyDescent="0.3">
      <c r="B56" s="27" t="s">
        <v>110</v>
      </c>
      <c r="C56" s="38" t="s">
        <v>111</v>
      </c>
      <c r="D56" s="21"/>
      <c r="E56" s="29"/>
      <c r="F56" s="30"/>
      <c r="G56" s="30"/>
      <c r="H56" s="30"/>
      <c r="I56" s="1"/>
    </row>
    <row r="57" spans="2:9" x14ac:dyDescent="0.25">
      <c r="B57" s="59"/>
      <c r="C57" s="52" t="s">
        <v>19</v>
      </c>
      <c r="D57" s="28">
        <v>100</v>
      </c>
      <c r="E57" s="33">
        <v>18.5</v>
      </c>
      <c r="F57" s="6">
        <v>1.88</v>
      </c>
      <c r="G57" s="6">
        <v>8.9</v>
      </c>
      <c r="H57" s="6">
        <v>7.7</v>
      </c>
      <c r="I57" s="34">
        <v>119</v>
      </c>
    </row>
    <row r="58" spans="2:9" x14ac:dyDescent="0.25">
      <c r="B58" s="7"/>
      <c r="C58" s="60" t="s">
        <v>112</v>
      </c>
      <c r="D58" s="28">
        <v>300</v>
      </c>
      <c r="E58" s="33">
        <v>35</v>
      </c>
      <c r="F58" s="6">
        <v>2.59</v>
      </c>
      <c r="G58" s="6">
        <v>6.9</v>
      </c>
      <c r="H58" s="6">
        <v>12.81</v>
      </c>
      <c r="I58" s="34">
        <v>118.92</v>
      </c>
    </row>
    <row r="59" spans="2:9" ht="30" x14ac:dyDescent="0.25">
      <c r="B59" s="54"/>
      <c r="C59" s="35" t="s">
        <v>103</v>
      </c>
      <c r="D59" s="28">
        <v>250</v>
      </c>
      <c r="E59" s="33">
        <v>42.4</v>
      </c>
      <c r="F59" s="6">
        <v>13.16</v>
      </c>
      <c r="G59" s="6">
        <v>11.28</v>
      </c>
      <c r="H59" s="6">
        <v>47.64</v>
      </c>
      <c r="I59" s="34">
        <v>344.78</v>
      </c>
    </row>
    <row r="60" spans="2:9" x14ac:dyDescent="0.25">
      <c r="B60" s="54"/>
      <c r="C60" s="6" t="s">
        <v>13</v>
      </c>
      <c r="D60" s="28">
        <v>30</v>
      </c>
      <c r="E60" s="33">
        <v>4</v>
      </c>
      <c r="F60" s="6">
        <v>2.2999999999999998</v>
      </c>
      <c r="G60" s="6">
        <v>0.25</v>
      </c>
      <c r="H60" s="6">
        <v>14.75</v>
      </c>
      <c r="I60" s="34">
        <v>70.3</v>
      </c>
    </row>
    <row r="61" spans="2:9" x14ac:dyDescent="0.25">
      <c r="B61" s="54"/>
      <c r="C61" s="6" t="s">
        <v>88</v>
      </c>
      <c r="D61" s="28">
        <v>200</v>
      </c>
      <c r="E61" s="33">
        <v>5</v>
      </c>
      <c r="F61" s="30">
        <v>0.2</v>
      </c>
      <c r="G61" s="30">
        <v>0</v>
      </c>
      <c r="H61" s="30">
        <v>6.5</v>
      </c>
      <c r="I61" s="34">
        <v>26.8</v>
      </c>
    </row>
    <row r="62" spans="2:9" x14ac:dyDescent="0.25">
      <c r="B62" s="7"/>
      <c r="C62" s="6" t="s">
        <v>106</v>
      </c>
      <c r="D62" s="28">
        <v>100</v>
      </c>
      <c r="E62" s="33">
        <v>22.7</v>
      </c>
      <c r="F62" s="30">
        <v>0</v>
      </c>
      <c r="G62" s="30">
        <v>0</v>
      </c>
      <c r="H62" s="30">
        <v>11</v>
      </c>
      <c r="I62" s="34">
        <v>52</v>
      </c>
    </row>
    <row r="63" spans="2:9" ht="20.25" customHeight="1" thickBot="1" x14ac:dyDescent="0.3">
      <c r="B63" s="8"/>
      <c r="C63" s="61"/>
      <c r="D63" s="62">
        <f t="shared" ref="D63:I63" si="6">SUM(D57:D62)</f>
        <v>980</v>
      </c>
      <c r="E63" s="63">
        <f t="shared" si="6"/>
        <v>127.60000000000001</v>
      </c>
      <c r="F63" s="64">
        <f t="shared" si="6"/>
        <v>20.13</v>
      </c>
      <c r="G63" s="64">
        <f t="shared" si="6"/>
        <v>27.33</v>
      </c>
      <c r="H63" s="64">
        <f t="shared" si="6"/>
        <v>100.4</v>
      </c>
      <c r="I63" s="65">
        <f t="shared" si="6"/>
        <v>731.8</v>
      </c>
    </row>
    <row r="64" spans="2:9" ht="54.75" customHeight="1" x14ac:dyDescent="0.25">
      <c r="B64" s="66"/>
      <c r="C64" s="16" t="s">
        <v>78</v>
      </c>
      <c r="D64" s="17" t="s">
        <v>79</v>
      </c>
      <c r="E64" s="18" t="s">
        <v>80</v>
      </c>
      <c r="F64" s="217" t="s">
        <v>81</v>
      </c>
      <c r="G64" s="217"/>
      <c r="H64" s="217"/>
      <c r="I64" s="19" t="s">
        <v>82</v>
      </c>
    </row>
    <row r="65" spans="2:9" x14ac:dyDescent="0.25">
      <c r="B65" s="23" t="s">
        <v>113</v>
      </c>
      <c r="C65" s="6"/>
      <c r="D65" s="6"/>
      <c r="E65" s="20"/>
      <c r="F65" s="21" t="s">
        <v>4</v>
      </c>
      <c r="G65" s="21" t="s">
        <v>5</v>
      </c>
      <c r="H65" s="21" t="s">
        <v>6</v>
      </c>
      <c r="I65" s="22"/>
    </row>
    <row r="66" spans="2:9" ht="18.75" x14ac:dyDescent="0.3">
      <c r="B66" s="31" t="s">
        <v>114</v>
      </c>
      <c r="C66" s="24" t="s">
        <v>84</v>
      </c>
      <c r="D66" s="6"/>
      <c r="E66" s="20"/>
      <c r="F66" s="6"/>
      <c r="G66" s="6"/>
      <c r="H66" s="6"/>
      <c r="I66" s="22"/>
    </row>
    <row r="67" spans="2:9" x14ac:dyDescent="0.25">
      <c r="B67" s="31"/>
      <c r="C67" s="60" t="s">
        <v>115</v>
      </c>
      <c r="D67" s="28">
        <v>80</v>
      </c>
      <c r="E67" s="33">
        <v>18</v>
      </c>
      <c r="F67" s="6">
        <v>0.9</v>
      </c>
      <c r="G67" s="6">
        <v>4.95</v>
      </c>
      <c r="H67" s="6">
        <v>3.77</v>
      </c>
      <c r="I67" s="34">
        <v>63.28</v>
      </c>
    </row>
    <row r="68" spans="2:9" x14ac:dyDescent="0.25">
      <c r="B68" s="31"/>
      <c r="C68" s="60" t="s">
        <v>116</v>
      </c>
      <c r="D68" s="28">
        <v>180</v>
      </c>
      <c r="E68" s="33">
        <v>22</v>
      </c>
      <c r="F68" s="6">
        <v>10</v>
      </c>
      <c r="G68" s="30">
        <v>7.55</v>
      </c>
      <c r="H68" s="6">
        <v>43.5</v>
      </c>
      <c r="I68" s="34">
        <v>282.5</v>
      </c>
    </row>
    <row r="69" spans="2:9" x14ac:dyDescent="0.25">
      <c r="B69" s="31"/>
      <c r="C69" s="35" t="s">
        <v>87</v>
      </c>
      <c r="D69" s="28">
        <v>30</v>
      </c>
      <c r="E69" s="33">
        <v>2.6</v>
      </c>
      <c r="F69" s="6">
        <v>0.48</v>
      </c>
      <c r="G69" s="6">
        <v>0.9</v>
      </c>
      <c r="H69" s="6">
        <v>3.94</v>
      </c>
      <c r="I69" s="34">
        <v>25</v>
      </c>
    </row>
    <row r="70" spans="2:9" x14ac:dyDescent="0.25">
      <c r="B70" s="31"/>
      <c r="C70" s="6" t="s">
        <v>88</v>
      </c>
      <c r="D70" s="28">
        <v>200</v>
      </c>
      <c r="E70" s="33">
        <v>5</v>
      </c>
      <c r="F70" s="30">
        <v>0.1</v>
      </c>
      <c r="G70" s="30">
        <v>0</v>
      </c>
      <c r="H70" s="30">
        <v>9.1</v>
      </c>
      <c r="I70" s="1">
        <v>35</v>
      </c>
    </row>
    <row r="71" spans="2:9" x14ac:dyDescent="0.25">
      <c r="B71" s="31"/>
      <c r="C71" s="6" t="s">
        <v>90</v>
      </c>
      <c r="D71" s="2">
        <v>50</v>
      </c>
      <c r="E71" s="33">
        <v>5</v>
      </c>
      <c r="F71" s="30">
        <v>3.8</v>
      </c>
      <c r="G71" s="30">
        <v>2.75</v>
      </c>
      <c r="H71" s="30">
        <v>25</v>
      </c>
      <c r="I71" s="22">
        <v>140</v>
      </c>
    </row>
    <row r="72" spans="2:9" x14ac:dyDescent="0.25">
      <c r="B72" s="31"/>
      <c r="C72" s="6"/>
      <c r="D72" s="28">
        <f t="shared" ref="D72:I72" si="7">SUM(D67:D71)</f>
        <v>540</v>
      </c>
      <c r="E72" s="33">
        <f t="shared" si="7"/>
        <v>52.6</v>
      </c>
      <c r="F72" s="6">
        <f t="shared" si="7"/>
        <v>15.280000000000001</v>
      </c>
      <c r="G72" s="6">
        <f t="shared" si="7"/>
        <v>16.149999999999999</v>
      </c>
      <c r="H72" s="6">
        <f t="shared" si="7"/>
        <v>85.31</v>
      </c>
      <c r="I72" s="22">
        <f t="shared" si="7"/>
        <v>545.78</v>
      </c>
    </row>
    <row r="73" spans="2:9" x14ac:dyDescent="0.25">
      <c r="B73" s="31"/>
      <c r="C73" s="6"/>
      <c r="D73" s="28"/>
      <c r="E73" s="29"/>
      <c r="F73" s="30"/>
      <c r="G73" s="30"/>
      <c r="H73" s="30"/>
      <c r="I73" s="22"/>
    </row>
    <row r="74" spans="2:9" x14ac:dyDescent="0.25">
      <c r="B74" s="31" t="s">
        <v>91</v>
      </c>
      <c r="C74" s="6"/>
      <c r="D74" s="28"/>
      <c r="E74" s="29"/>
      <c r="F74" s="30"/>
      <c r="G74" s="30"/>
      <c r="H74" s="30"/>
      <c r="I74" s="22"/>
    </row>
    <row r="75" spans="2:9" ht="18.75" x14ac:dyDescent="0.3">
      <c r="B75" s="31"/>
      <c r="C75" s="38" t="s">
        <v>92</v>
      </c>
      <c r="D75" s="28"/>
      <c r="E75" s="29"/>
      <c r="F75" s="30"/>
      <c r="G75" s="30"/>
      <c r="H75" s="30"/>
      <c r="I75" s="1"/>
    </row>
    <row r="76" spans="2:9" x14ac:dyDescent="0.25">
      <c r="B76" s="31"/>
      <c r="C76" s="67" t="s">
        <v>117</v>
      </c>
      <c r="D76" s="28">
        <v>100</v>
      </c>
      <c r="E76" s="33">
        <v>42.62</v>
      </c>
      <c r="F76" s="30">
        <v>19.670000000000002</v>
      </c>
      <c r="G76" s="30">
        <v>7.04</v>
      </c>
      <c r="H76" s="30">
        <v>14.4</v>
      </c>
      <c r="I76" s="22">
        <v>200.78</v>
      </c>
    </row>
    <row r="77" spans="2:9" ht="18.75" customHeight="1" x14ac:dyDescent="0.25">
      <c r="B77" s="31"/>
      <c r="C77" s="67" t="s">
        <v>118</v>
      </c>
      <c r="D77" s="28">
        <v>200</v>
      </c>
      <c r="E77" s="33">
        <v>19.850000000000001</v>
      </c>
      <c r="F77" s="30">
        <v>7.2</v>
      </c>
      <c r="G77" s="30">
        <v>9.1999999999999993</v>
      </c>
      <c r="H77" s="30">
        <v>44</v>
      </c>
      <c r="I77" s="22">
        <v>287.8</v>
      </c>
    </row>
    <row r="78" spans="2:9" x14ac:dyDescent="0.25">
      <c r="B78" s="31"/>
      <c r="C78" s="6" t="s">
        <v>13</v>
      </c>
      <c r="D78" s="28">
        <v>30</v>
      </c>
      <c r="E78" s="33">
        <v>4</v>
      </c>
      <c r="F78" s="6">
        <v>2.2999999999999998</v>
      </c>
      <c r="G78" s="6">
        <v>0.25</v>
      </c>
      <c r="H78" s="6">
        <v>14.75</v>
      </c>
      <c r="I78" s="34">
        <v>70.3</v>
      </c>
    </row>
    <row r="79" spans="2:9" ht="18.75" customHeight="1" x14ac:dyDescent="0.25">
      <c r="B79" s="31"/>
      <c r="C79" s="6" t="s">
        <v>88</v>
      </c>
      <c r="D79" s="28">
        <v>200</v>
      </c>
      <c r="E79" s="33">
        <v>5</v>
      </c>
      <c r="F79" s="30">
        <v>0.2</v>
      </c>
      <c r="G79" s="30">
        <v>0</v>
      </c>
      <c r="H79" s="30">
        <v>6.5</v>
      </c>
      <c r="I79" s="34">
        <v>26.8</v>
      </c>
    </row>
    <row r="80" spans="2:9" x14ac:dyDescent="0.25">
      <c r="B80" s="31"/>
      <c r="C80" s="6"/>
      <c r="D80" s="28">
        <f t="shared" ref="D80:I80" si="8">SUM(D76:D79)</f>
        <v>530</v>
      </c>
      <c r="E80" s="29">
        <f t="shared" si="8"/>
        <v>71.47</v>
      </c>
      <c r="F80" s="30">
        <f t="shared" si="8"/>
        <v>29.37</v>
      </c>
      <c r="G80" s="30">
        <f t="shared" si="8"/>
        <v>16.489999999999998</v>
      </c>
      <c r="H80" s="30">
        <f t="shared" si="8"/>
        <v>79.650000000000006</v>
      </c>
      <c r="I80" s="37">
        <f t="shared" si="8"/>
        <v>585.67999999999995</v>
      </c>
    </row>
    <row r="81" spans="2:9" ht="45" x14ac:dyDescent="0.25">
      <c r="B81" s="45" t="s">
        <v>96</v>
      </c>
      <c r="C81" s="6"/>
      <c r="D81" s="28"/>
      <c r="E81" s="29"/>
      <c r="F81" s="30"/>
      <c r="G81" s="30"/>
      <c r="H81" s="30"/>
      <c r="I81" s="1"/>
    </row>
    <row r="82" spans="2:9" x14ac:dyDescent="0.25">
      <c r="B82" s="31"/>
      <c r="C82" s="46" t="s">
        <v>119</v>
      </c>
      <c r="D82" s="47"/>
      <c r="E82" s="48"/>
      <c r="F82" s="68"/>
      <c r="G82" s="68"/>
      <c r="H82" s="68"/>
      <c r="I82" s="50"/>
    </row>
    <row r="83" spans="2:9" x14ac:dyDescent="0.25">
      <c r="B83" s="31"/>
      <c r="C83" s="67" t="s">
        <v>117</v>
      </c>
      <c r="D83" s="28">
        <v>100</v>
      </c>
      <c r="E83" s="33">
        <v>40.619999999999997</v>
      </c>
      <c r="F83" s="30">
        <v>19.670000000000002</v>
      </c>
      <c r="G83" s="30">
        <v>7.04</v>
      </c>
      <c r="H83" s="30">
        <v>14.4</v>
      </c>
      <c r="I83" s="22">
        <v>200.78</v>
      </c>
    </row>
    <row r="84" spans="2:9" x14ac:dyDescent="0.25">
      <c r="B84" s="31"/>
      <c r="C84" s="67" t="s">
        <v>118</v>
      </c>
      <c r="D84" s="28">
        <v>200</v>
      </c>
      <c r="E84" s="33">
        <v>18.899999999999999</v>
      </c>
      <c r="F84" s="30">
        <v>7.2</v>
      </c>
      <c r="G84" s="30">
        <v>9.1999999999999993</v>
      </c>
      <c r="H84" s="30">
        <v>44</v>
      </c>
      <c r="I84" s="22">
        <v>287.8</v>
      </c>
    </row>
    <row r="85" spans="2:9" x14ac:dyDescent="0.25">
      <c r="B85" s="31"/>
      <c r="C85" s="6" t="s">
        <v>13</v>
      </c>
      <c r="D85" s="28">
        <v>30</v>
      </c>
      <c r="E85" s="33">
        <v>4</v>
      </c>
      <c r="F85" s="6">
        <v>2.2999999999999998</v>
      </c>
      <c r="G85" s="6">
        <v>0.25</v>
      </c>
      <c r="H85" s="6">
        <v>14.75</v>
      </c>
      <c r="I85" s="34">
        <v>70.3</v>
      </c>
    </row>
    <row r="86" spans="2:9" x14ac:dyDescent="0.25">
      <c r="B86" s="31"/>
      <c r="C86" s="6" t="s">
        <v>88</v>
      </c>
      <c r="D86" s="28">
        <v>200</v>
      </c>
      <c r="E86" s="33">
        <v>5</v>
      </c>
      <c r="F86" s="30">
        <v>0.2</v>
      </c>
      <c r="G86" s="30">
        <v>0</v>
      </c>
      <c r="H86" s="30">
        <v>6.5</v>
      </c>
      <c r="I86" s="34">
        <v>26.8</v>
      </c>
    </row>
    <row r="87" spans="2:9" x14ac:dyDescent="0.25">
      <c r="B87" s="31"/>
      <c r="C87" s="46" t="s">
        <v>99</v>
      </c>
      <c r="D87" s="28"/>
      <c r="E87" s="33"/>
      <c r="F87" s="30"/>
      <c r="G87" s="30"/>
      <c r="H87" s="30"/>
      <c r="I87" s="34"/>
    </row>
    <row r="88" spans="2:9" x14ac:dyDescent="0.25">
      <c r="B88" s="31"/>
      <c r="C88" s="6" t="s">
        <v>120</v>
      </c>
      <c r="D88" s="69">
        <v>50</v>
      </c>
      <c r="E88" s="44">
        <v>9.7799999999999994</v>
      </c>
      <c r="F88" s="6">
        <v>3.5</v>
      </c>
      <c r="G88" s="6">
        <v>3.1</v>
      </c>
      <c r="H88" s="6">
        <v>30.5</v>
      </c>
      <c r="I88" s="22">
        <v>163</v>
      </c>
    </row>
    <row r="89" spans="2:9" x14ac:dyDescent="0.25">
      <c r="B89" s="31"/>
      <c r="C89" s="6"/>
      <c r="D89" s="28">
        <f t="shared" ref="D89:I89" si="9">SUM(D83:D88)</f>
        <v>580</v>
      </c>
      <c r="E89" s="33">
        <f t="shared" si="9"/>
        <v>78.3</v>
      </c>
      <c r="F89" s="33">
        <f t="shared" si="9"/>
        <v>32.870000000000005</v>
      </c>
      <c r="G89" s="33">
        <f t="shared" si="9"/>
        <v>19.59</v>
      </c>
      <c r="H89" s="33">
        <f t="shared" si="9"/>
        <v>110.15</v>
      </c>
      <c r="I89" s="33">
        <f t="shared" si="9"/>
        <v>748.68</v>
      </c>
    </row>
    <row r="90" spans="2:9" ht="18.75" x14ac:dyDescent="0.3">
      <c r="B90" s="31"/>
      <c r="C90" s="38" t="s">
        <v>121</v>
      </c>
      <c r="D90" s="28"/>
      <c r="E90" s="29"/>
      <c r="F90" s="30"/>
      <c r="G90" s="30"/>
      <c r="H90" s="30"/>
      <c r="I90" s="1"/>
    </row>
    <row r="91" spans="2:9" x14ac:dyDescent="0.25">
      <c r="B91" s="27" t="s">
        <v>122</v>
      </c>
      <c r="C91" s="35" t="s">
        <v>123</v>
      </c>
      <c r="D91" s="28">
        <v>50</v>
      </c>
      <c r="E91" s="33">
        <v>14.52</v>
      </c>
      <c r="F91" s="30">
        <v>4.8</v>
      </c>
      <c r="G91" s="30">
        <v>4</v>
      </c>
      <c r="H91" s="30">
        <v>0.3</v>
      </c>
      <c r="I91" s="34">
        <v>56.6</v>
      </c>
    </row>
    <row r="92" spans="2:9" x14ac:dyDescent="0.25">
      <c r="B92" s="31"/>
      <c r="C92" s="60" t="s">
        <v>124</v>
      </c>
      <c r="D92" s="28">
        <v>200</v>
      </c>
      <c r="E92" s="33">
        <v>22.08</v>
      </c>
      <c r="F92" s="6">
        <v>11.03</v>
      </c>
      <c r="G92" s="30">
        <v>8.3000000000000007</v>
      </c>
      <c r="H92" s="6">
        <v>47.8</v>
      </c>
      <c r="I92" s="34">
        <v>310.8</v>
      </c>
    </row>
    <row r="93" spans="2:9" ht="15.75" customHeight="1" x14ac:dyDescent="0.25">
      <c r="B93" s="31"/>
      <c r="C93" s="6" t="s">
        <v>30</v>
      </c>
      <c r="D93" s="70">
        <v>100</v>
      </c>
      <c r="E93" s="33">
        <v>47</v>
      </c>
      <c r="F93" s="6">
        <v>14.1</v>
      </c>
      <c r="G93" s="30">
        <v>5.7</v>
      </c>
      <c r="H93" s="6">
        <v>4.4000000000000004</v>
      </c>
      <c r="I93" s="34">
        <v>186</v>
      </c>
    </row>
    <row r="94" spans="2:9" x14ac:dyDescent="0.25">
      <c r="B94" s="31"/>
      <c r="C94" s="6" t="s">
        <v>88</v>
      </c>
      <c r="D94" s="28">
        <v>200</v>
      </c>
      <c r="E94" s="33">
        <v>5</v>
      </c>
      <c r="F94" s="30">
        <v>0.2</v>
      </c>
      <c r="G94" s="30">
        <v>0</v>
      </c>
      <c r="H94" s="30">
        <v>6.5</v>
      </c>
      <c r="I94" s="34">
        <v>26.8</v>
      </c>
    </row>
    <row r="95" spans="2:9" x14ac:dyDescent="0.25">
      <c r="B95" s="31"/>
      <c r="C95" s="6" t="s">
        <v>13</v>
      </c>
      <c r="D95" s="28">
        <v>30</v>
      </c>
      <c r="E95" s="33">
        <v>4</v>
      </c>
      <c r="F95" s="6">
        <v>2.2999999999999998</v>
      </c>
      <c r="G95" s="6">
        <v>0.25</v>
      </c>
      <c r="H95" s="6">
        <v>14.75</v>
      </c>
      <c r="I95" s="34">
        <v>70.3</v>
      </c>
    </row>
    <row r="96" spans="2:9" x14ac:dyDescent="0.25">
      <c r="B96" s="31"/>
      <c r="C96" s="6"/>
      <c r="D96" s="28">
        <f>SUM(D91:D95)</f>
        <v>580</v>
      </c>
      <c r="E96" s="33">
        <f>SUM(E91:E95)</f>
        <v>92.6</v>
      </c>
      <c r="F96" s="36">
        <f>SUM(F91:F95)</f>
        <v>32.43</v>
      </c>
      <c r="G96" s="36">
        <f t="shared" ref="G96:I96" si="10">SUM(G91:G95)</f>
        <v>18.25</v>
      </c>
      <c r="H96" s="30">
        <f t="shared" si="10"/>
        <v>73.75</v>
      </c>
      <c r="I96" s="37">
        <f t="shared" si="10"/>
        <v>650.5</v>
      </c>
    </row>
    <row r="97" spans="2:9" ht="45" x14ac:dyDescent="0.25">
      <c r="B97" s="71" t="s">
        <v>125</v>
      </c>
      <c r="C97" s="6"/>
      <c r="D97" s="28"/>
      <c r="E97" s="29"/>
      <c r="F97" s="30"/>
      <c r="G97" s="30"/>
      <c r="H97" s="30"/>
      <c r="I97" s="1"/>
    </row>
    <row r="98" spans="2:9" x14ac:dyDescent="0.25">
      <c r="B98" s="31"/>
      <c r="C98" s="46" t="s">
        <v>119</v>
      </c>
      <c r="D98" s="47"/>
      <c r="E98" s="48"/>
      <c r="F98" s="68"/>
      <c r="G98" s="68"/>
      <c r="H98" s="68"/>
      <c r="I98" s="50"/>
    </row>
    <row r="99" spans="2:9" x14ac:dyDescent="0.25">
      <c r="B99" s="31"/>
      <c r="C99" s="60" t="s">
        <v>124</v>
      </c>
      <c r="D99" s="28">
        <v>180</v>
      </c>
      <c r="E99" s="33">
        <v>18.079999999999998</v>
      </c>
      <c r="F99" s="6">
        <v>11.03</v>
      </c>
      <c r="G99" s="30">
        <v>8.3000000000000007</v>
      </c>
      <c r="H99" s="6">
        <v>47.8</v>
      </c>
      <c r="I99" s="34">
        <v>310.8</v>
      </c>
    </row>
    <row r="100" spans="2:9" x14ac:dyDescent="0.25">
      <c r="B100" s="31"/>
      <c r="C100" s="6" t="s">
        <v>30</v>
      </c>
      <c r="D100" s="70">
        <v>100</v>
      </c>
      <c r="E100" s="33">
        <v>41</v>
      </c>
      <c r="F100" s="6">
        <v>14.1</v>
      </c>
      <c r="G100" s="30">
        <v>5.7</v>
      </c>
      <c r="H100" s="6">
        <v>4.4000000000000004</v>
      </c>
      <c r="I100" s="34">
        <v>186</v>
      </c>
    </row>
    <row r="101" spans="2:9" x14ac:dyDescent="0.25">
      <c r="B101" s="31"/>
      <c r="C101" s="6" t="s">
        <v>88</v>
      </c>
      <c r="D101" s="28">
        <v>200</v>
      </c>
      <c r="E101" s="33">
        <v>5</v>
      </c>
      <c r="F101" s="30">
        <v>0.2</v>
      </c>
      <c r="G101" s="30">
        <v>0</v>
      </c>
      <c r="H101" s="30">
        <v>6.5</v>
      </c>
      <c r="I101" s="34">
        <v>26.8</v>
      </c>
    </row>
    <row r="102" spans="2:9" x14ac:dyDescent="0.25">
      <c r="B102" s="31"/>
      <c r="C102" s="6" t="s">
        <v>13</v>
      </c>
      <c r="D102" s="28">
        <v>30</v>
      </c>
      <c r="E102" s="33">
        <v>4</v>
      </c>
      <c r="F102" s="6">
        <v>2.2999999999999998</v>
      </c>
      <c r="G102" s="6">
        <v>0.25</v>
      </c>
      <c r="H102" s="6">
        <v>14.75</v>
      </c>
      <c r="I102" s="34">
        <v>70.3</v>
      </c>
    </row>
    <row r="103" spans="2:9" x14ac:dyDescent="0.25">
      <c r="B103" s="31"/>
      <c r="C103" s="46" t="s">
        <v>99</v>
      </c>
      <c r="D103" s="28"/>
      <c r="E103" s="29"/>
      <c r="F103" s="6"/>
      <c r="G103" s="6"/>
      <c r="H103" s="6"/>
      <c r="I103" s="34"/>
    </row>
    <row r="104" spans="2:9" x14ac:dyDescent="0.25">
      <c r="B104" s="31"/>
      <c r="C104" s="60" t="s">
        <v>126</v>
      </c>
      <c r="D104" s="28">
        <v>50</v>
      </c>
      <c r="E104" s="33">
        <v>10.220000000000001</v>
      </c>
      <c r="F104" s="6">
        <v>2.9</v>
      </c>
      <c r="G104" s="30">
        <v>3.55</v>
      </c>
      <c r="H104" s="6">
        <v>25.3</v>
      </c>
      <c r="I104" s="34">
        <v>144.85</v>
      </c>
    </row>
    <row r="105" spans="2:9" ht="18" customHeight="1" x14ac:dyDescent="0.25">
      <c r="B105" s="31"/>
      <c r="C105" s="6"/>
      <c r="D105" s="28">
        <f>SUM(D98:D104)</f>
        <v>560</v>
      </c>
      <c r="E105" s="33">
        <f>SUM(E99:E104)</f>
        <v>78.3</v>
      </c>
      <c r="F105" s="6">
        <f>SUM(F99:F104)</f>
        <v>30.529999999999998</v>
      </c>
      <c r="G105" s="6">
        <f t="shared" ref="G105:I105" si="11">SUM(G99:G104)</f>
        <v>17.8</v>
      </c>
      <c r="H105" s="6">
        <f t="shared" si="11"/>
        <v>98.749999999999986</v>
      </c>
      <c r="I105" s="37">
        <f t="shared" si="11"/>
        <v>738.75</v>
      </c>
    </row>
    <row r="106" spans="2:9" ht="9" customHeight="1" x14ac:dyDescent="0.25">
      <c r="B106" s="31"/>
      <c r="C106" s="6"/>
      <c r="D106" s="28"/>
      <c r="E106" s="29"/>
      <c r="F106" s="6"/>
      <c r="G106" s="6"/>
      <c r="H106" s="6"/>
      <c r="I106" s="1"/>
    </row>
    <row r="107" spans="2:9" ht="18.75" x14ac:dyDescent="0.3">
      <c r="B107" s="31" t="s">
        <v>107</v>
      </c>
      <c r="C107" s="38" t="s">
        <v>108</v>
      </c>
      <c r="D107" s="6"/>
      <c r="E107" s="20"/>
      <c r="F107" s="6"/>
      <c r="G107" s="6"/>
      <c r="H107" s="6"/>
      <c r="I107" s="22"/>
    </row>
    <row r="108" spans="2:9" x14ac:dyDescent="0.25">
      <c r="B108" s="31"/>
      <c r="C108" s="60" t="s">
        <v>115</v>
      </c>
      <c r="D108" s="28">
        <v>60</v>
      </c>
      <c r="E108" s="29">
        <v>18.52</v>
      </c>
      <c r="F108" s="6">
        <v>0.6</v>
      </c>
      <c r="G108" s="6">
        <v>3.1</v>
      </c>
      <c r="H108" s="6">
        <v>1.8</v>
      </c>
      <c r="I108" s="34">
        <v>57.6</v>
      </c>
    </row>
    <row r="109" spans="2:9" ht="30" x14ac:dyDescent="0.25">
      <c r="B109" s="31"/>
      <c r="C109" s="67" t="s">
        <v>127</v>
      </c>
      <c r="D109" s="28">
        <v>210</v>
      </c>
      <c r="E109" s="29">
        <v>18.86</v>
      </c>
      <c r="F109" s="6">
        <v>1.3</v>
      </c>
      <c r="G109" s="6">
        <v>9.8000000000000007</v>
      </c>
      <c r="H109" s="6">
        <v>12.1</v>
      </c>
      <c r="I109" s="34">
        <v>104.3</v>
      </c>
    </row>
    <row r="110" spans="2:9" x14ac:dyDescent="0.25">
      <c r="B110" s="7"/>
      <c r="C110" s="60" t="s">
        <v>116</v>
      </c>
      <c r="D110" s="28">
        <v>150</v>
      </c>
      <c r="E110" s="33">
        <v>17</v>
      </c>
      <c r="F110" s="6">
        <v>8.3000000000000007</v>
      </c>
      <c r="G110" s="30">
        <v>6.3</v>
      </c>
      <c r="H110" s="6">
        <v>36</v>
      </c>
      <c r="I110" s="34">
        <v>268.39999999999998</v>
      </c>
    </row>
    <row r="111" spans="2:9" x14ac:dyDescent="0.25">
      <c r="B111" s="7"/>
      <c r="C111" s="6" t="s">
        <v>30</v>
      </c>
      <c r="D111" s="70">
        <v>100</v>
      </c>
      <c r="E111" s="33">
        <v>41</v>
      </c>
      <c r="F111" s="6">
        <v>14.1</v>
      </c>
      <c r="G111" s="30">
        <v>5.7</v>
      </c>
      <c r="H111" s="6">
        <v>4.4000000000000004</v>
      </c>
      <c r="I111" s="34">
        <v>186</v>
      </c>
    </row>
    <row r="112" spans="2:9" x14ac:dyDescent="0.25">
      <c r="B112" s="31"/>
      <c r="C112" s="6" t="s">
        <v>88</v>
      </c>
      <c r="D112" s="28">
        <v>200</v>
      </c>
      <c r="E112" s="33">
        <v>5</v>
      </c>
      <c r="F112" s="30">
        <v>0.2</v>
      </c>
      <c r="G112" s="30">
        <v>0</v>
      </c>
      <c r="H112" s="30">
        <v>6.5</v>
      </c>
      <c r="I112" s="34">
        <v>26.8</v>
      </c>
    </row>
    <row r="113" spans="2:9" x14ac:dyDescent="0.25">
      <c r="B113" s="7"/>
      <c r="C113" s="6" t="s">
        <v>13</v>
      </c>
      <c r="D113" s="28">
        <v>30</v>
      </c>
      <c r="E113" s="33">
        <v>4</v>
      </c>
      <c r="F113" s="6">
        <v>2.2999999999999998</v>
      </c>
      <c r="G113" s="6">
        <v>0.25</v>
      </c>
      <c r="H113" s="6">
        <v>14.75</v>
      </c>
      <c r="I113" s="34">
        <v>70.3</v>
      </c>
    </row>
    <row r="114" spans="2:9" x14ac:dyDescent="0.25">
      <c r="B114" s="7"/>
      <c r="C114" s="6"/>
      <c r="D114" s="28">
        <f t="shared" ref="D114:I114" si="12">SUM(D108:D113)</f>
        <v>750</v>
      </c>
      <c r="E114" s="29">
        <f t="shared" si="12"/>
        <v>104.38</v>
      </c>
      <c r="F114" s="30">
        <f t="shared" si="12"/>
        <v>26.8</v>
      </c>
      <c r="G114" s="30">
        <f t="shared" si="12"/>
        <v>25.15</v>
      </c>
      <c r="H114" s="30">
        <f t="shared" si="12"/>
        <v>75.55</v>
      </c>
      <c r="I114" s="37">
        <f t="shared" si="12"/>
        <v>713.39999999999986</v>
      </c>
    </row>
    <row r="115" spans="2:9" ht="18.75" x14ac:dyDescent="0.3">
      <c r="B115" s="27" t="s">
        <v>128</v>
      </c>
      <c r="C115" s="38" t="s">
        <v>111</v>
      </c>
      <c r="D115" s="6"/>
      <c r="E115" s="20"/>
      <c r="F115" s="6"/>
      <c r="G115" s="6"/>
      <c r="H115" s="6"/>
      <c r="I115" s="22"/>
    </row>
    <row r="116" spans="2:9" x14ac:dyDescent="0.25">
      <c r="B116" s="7"/>
      <c r="C116" s="60" t="s">
        <v>115</v>
      </c>
      <c r="D116" s="28">
        <v>100</v>
      </c>
      <c r="E116" s="33">
        <v>22</v>
      </c>
      <c r="F116" s="6">
        <v>0.9</v>
      </c>
      <c r="G116" s="6">
        <v>4.95</v>
      </c>
      <c r="H116" s="6">
        <v>3.77</v>
      </c>
      <c r="I116" s="34">
        <v>63.28</v>
      </c>
    </row>
    <row r="117" spans="2:9" x14ac:dyDescent="0.25">
      <c r="B117" s="7"/>
      <c r="C117" s="60" t="s">
        <v>116</v>
      </c>
      <c r="D117" s="28">
        <v>200</v>
      </c>
      <c r="E117" s="33">
        <v>22.08</v>
      </c>
      <c r="F117" s="6">
        <v>10</v>
      </c>
      <c r="G117" s="30">
        <v>7.55</v>
      </c>
      <c r="H117" s="6">
        <v>43.5</v>
      </c>
      <c r="I117" s="34">
        <v>282.5</v>
      </c>
    </row>
    <row r="118" spans="2:9" x14ac:dyDescent="0.25">
      <c r="B118" s="7"/>
      <c r="C118" s="60" t="s">
        <v>129</v>
      </c>
      <c r="D118" s="28">
        <v>300</v>
      </c>
      <c r="E118" s="33">
        <v>27.52</v>
      </c>
      <c r="F118" s="6">
        <v>1.75</v>
      </c>
      <c r="G118" s="30">
        <v>4.8899999999999997</v>
      </c>
      <c r="H118" s="6">
        <v>8.49</v>
      </c>
      <c r="I118" s="34">
        <v>84.75</v>
      </c>
    </row>
    <row r="119" spans="2:9" x14ac:dyDescent="0.25">
      <c r="B119" s="7"/>
      <c r="C119" s="6" t="s">
        <v>30</v>
      </c>
      <c r="D119" s="70">
        <v>110</v>
      </c>
      <c r="E119" s="33">
        <v>47</v>
      </c>
      <c r="F119" s="6">
        <v>14.1</v>
      </c>
      <c r="G119" s="30">
        <v>5.7</v>
      </c>
      <c r="H119" s="6">
        <v>4.4000000000000004</v>
      </c>
      <c r="I119" s="34">
        <v>186</v>
      </c>
    </row>
    <row r="120" spans="2:9" x14ac:dyDescent="0.25">
      <c r="B120" s="7"/>
      <c r="C120" s="6" t="s">
        <v>88</v>
      </c>
      <c r="D120" s="28">
        <v>200</v>
      </c>
      <c r="E120" s="33">
        <v>5</v>
      </c>
      <c r="F120" s="30">
        <v>0.2</v>
      </c>
      <c r="G120" s="30">
        <v>0</v>
      </c>
      <c r="H120" s="30">
        <v>6.5</v>
      </c>
      <c r="I120" s="34">
        <v>26.8</v>
      </c>
    </row>
    <row r="121" spans="2:9" x14ac:dyDescent="0.25">
      <c r="B121" s="7"/>
      <c r="C121" s="6" t="s">
        <v>13</v>
      </c>
      <c r="D121" s="28">
        <v>30</v>
      </c>
      <c r="E121" s="33">
        <v>4</v>
      </c>
      <c r="F121" s="6">
        <v>2.2999999999999998</v>
      </c>
      <c r="G121" s="6">
        <v>0.25</v>
      </c>
      <c r="H121" s="6">
        <v>14.75</v>
      </c>
      <c r="I121" s="34">
        <v>70.3</v>
      </c>
    </row>
    <row r="122" spans="2:9" ht="15.75" thickBot="1" x14ac:dyDescent="0.3">
      <c r="B122" s="8"/>
      <c r="C122" s="61"/>
      <c r="D122" s="62" t="s">
        <v>130</v>
      </c>
      <c r="E122" s="72">
        <f>SUM(E116:E121)</f>
        <v>127.6</v>
      </c>
      <c r="F122" s="64">
        <f>SUM(F116:F121)</f>
        <v>29.25</v>
      </c>
      <c r="G122" s="64">
        <f t="shared" ref="G122:I122" si="13">SUM(G116:G121)</f>
        <v>23.34</v>
      </c>
      <c r="H122" s="64">
        <f t="shared" si="13"/>
        <v>81.41</v>
      </c>
      <c r="I122" s="65">
        <f t="shared" si="13"/>
        <v>713.62999999999988</v>
      </c>
    </row>
    <row r="123" spans="2:9" ht="42.75" customHeight="1" x14ac:dyDescent="0.25">
      <c r="B123" s="15"/>
      <c r="C123" s="16" t="s">
        <v>78</v>
      </c>
      <c r="D123" s="17" t="s">
        <v>79</v>
      </c>
      <c r="E123" s="18" t="s">
        <v>131</v>
      </c>
      <c r="F123" s="217" t="s">
        <v>81</v>
      </c>
      <c r="G123" s="217"/>
      <c r="H123" s="217"/>
      <c r="I123" s="19" t="s">
        <v>82</v>
      </c>
    </row>
    <row r="124" spans="2:9" x14ac:dyDescent="0.25">
      <c r="B124" s="23" t="s">
        <v>132</v>
      </c>
      <c r="C124" s="6"/>
      <c r="D124" s="6"/>
      <c r="E124" s="20"/>
      <c r="F124" s="21" t="s">
        <v>4</v>
      </c>
      <c r="G124" s="21" t="s">
        <v>5</v>
      </c>
      <c r="H124" s="21" t="s">
        <v>6</v>
      </c>
      <c r="I124" s="22"/>
    </row>
    <row r="125" spans="2:9" ht="18.75" x14ac:dyDescent="0.3">
      <c r="B125" s="27" t="s">
        <v>114</v>
      </c>
      <c r="C125" s="24" t="s">
        <v>84</v>
      </c>
      <c r="D125" s="28"/>
      <c r="E125" s="29"/>
      <c r="F125" s="6"/>
      <c r="G125" s="30"/>
      <c r="H125" s="30"/>
      <c r="I125" s="34"/>
    </row>
    <row r="126" spans="2:9" x14ac:dyDescent="0.25">
      <c r="B126" s="31"/>
      <c r="C126" s="35" t="s">
        <v>133</v>
      </c>
      <c r="D126" s="28">
        <v>250</v>
      </c>
      <c r="E126" s="33">
        <v>28.08</v>
      </c>
      <c r="F126" s="30">
        <v>7.63</v>
      </c>
      <c r="G126" s="30">
        <v>13.4</v>
      </c>
      <c r="H126" s="30">
        <v>40.47</v>
      </c>
      <c r="I126" s="34">
        <v>313.7</v>
      </c>
    </row>
    <row r="127" spans="2:9" x14ac:dyDescent="0.25">
      <c r="B127" s="31"/>
      <c r="C127" s="35" t="s">
        <v>123</v>
      </c>
      <c r="D127" s="28">
        <v>50</v>
      </c>
      <c r="E127" s="33">
        <v>14.52</v>
      </c>
      <c r="F127" s="30">
        <v>4.8</v>
      </c>
      <c r="G127" s="30">
        <v>4</v>
      </c>
      <c r="H127" s="30">
        <v>0.3</v>
      </c>
      <c r="I127" s="34">
        <v>56.6</v>
      </c>
    </row>
    <row r="128" spans="2:9" x14ac:dyDescent="0.25">
      <c r="B128" s="31"/>
      <c r="C128" s="6" t="s">
        <v>88</v>
      </c>
      <c r="D128" s="28">
        <v>200</v>
      </c>
      <c r="E128" s="33">
        <v>5</v>
      </c>
      <c r="F128" s="30">
        <v>0.2</v>
      </c>
      <c r="G128" s="30">
        <v>0</v>
      </c>
      <c r="H128" s="30">
        <v>6.5</v>
      </c>
      <c r="I128" s="34">
        <v>26.8</v>
      </c>
    </row>
    <row r="129" spans="2:9" x14ac:dyDescent="0.25">
      <c r="B129" s="31"/>
      <c r="C129" s="6" t="s">
        <v>90</v>
      </c>
      <c r="D129" s="2">
        <v>50</v>
      </c>
      <c r="E129" s="33">
        <v>5</v>
      </c>
      <c r="F129" s="30">
        <v>3.8</v>
      </c>
      <c r="G129" s="30">
        <v>2.75</v>
      </c>
      <c r="H129" s="30">
        <v>25</v>
      </c>
      <c r="I129" s="22">
        <v>140</v>
      </c>
    </row>
    <row r="130" spans="2:9" x14ac:dyDescent="0.25">
      <c r="B130" s="31"/>
      <c r="C130" s="6"/>
      <c r="D130" s="28">
        <f t="shared" ref="D130:I130" si="14">SUM(D126:D129)</f>
        <v>550</v>
      </c>
      <c r="E130" s="73">
        <f t="shared" si="14"/>
        <v>52.599999999999994</v>
      </c>
      <c r="F130" s="28">
        <f t="shared" si="14"/>
        <v>16.43</v>
      </c>
      <c r="G130" s="28">
        <f t="shared" si="14"/>
        <v>20.149999999999999</v>
      </c>
      <c r="H130" s="28">
        <f t="shared" si="14"/>
        <v>72.27</v>
      </c>
      <c r="I130" s="74">
        <f t="shared" si="14"/>
        <v>537.1</v>
      </c>
    </row>
    <row r="131" spans="2:9" x14ac:dyDescent="0.25">
      <c r="B131" s="31"/>
      <c r="C131" s="6"/>
      <c r="D131" s="28"/>
      <c r="E131" s="29"/>
      <c r="F131" s="30"/>
      <c r="G131" s="30"/>
      <c r="H131" s="30"/>
      <c r="I131" s="1"/>
    </row>
    <row r="132" spans="2:9" ht="18.75" x14ac:dyDescent="0.3">
      <c r="B132" s="31" t="s">
        <v>91</v>
      </c>
      <c r="C132" s="38" t="s">
        <v>92</v>
      </c>
      <c r="D132" s="28"/>
      <c r="E132" s="29"/>
      <c r="F132" s="6"/>
      <c r="G132" s="30"/>
      <c r="H132" s="30"/>
      <c r="I132" s="34"/>
    </row>
    <row r="133" spans="2:9" x14ac:dyDescent="0.25">
      <c r="B133" s="31"/>
      <c r="C133" s="35" t="s">
        <v>133</v>
      </c>
      <c r="D133" s="28">
        <v>205</v>
      </c>
      <c r="E133" s="33">
        <v>26</v>
      </c>
      <c r="F133" s="30">
        <v>6.11</v>
      </c>
      <c r="G133" s="30">
        <v>10.72</v>
      </c>
      <c r="H133" s="30">
        <v>32.380000000000003</v>
      </c>
      <c r="I133" s="34">
        <v>251</v>
      </c>
    </row>
    <row r="134" spans="2:9" x14ac:dyDescent="0.25">
      <c r="B134" s="31"/>
      <c r="C134" s="6" t="s">
        <v>88</v>
      </c>
      <c r="D134" s="28">
        <v>200</v>
      </c>
      <c r="E134" s="33">
        <v>5</v>
      </c>
      <c r="F134" s="30">
        <v>0.2</v>
      </c>
      <c r="G134" s="30">
        <v>0</v>
      </c>
      <c r="H134" s="30">
        <v>6.5</v>
      </c>
      <c r="I134" s="34">
        <v>26.8</v>
      </c>
    </row>
    <row r="135" spans="2:9" x14ac:dyDescent="0.25">
      <c r="B135" s="31"/>
      <c r="C135" s="6" t="s">
        <v>206</v>
      </c>
      <c r="D135" s="28">
        <v>70</v>
      </c>
      <c r="E135" s="33">
        <v>36.47</v>
      </c>
      <c r="F135" s="30">
        <v>7.8</v>
      </c>
      <c r="G135" s="30">
        <v>6</v>
      </c>
      <c r="H135" s="30">
        <v>35</v>
      </c>
      <c r="I135" s="34">
        <v>190</v>
      </c>
    </row>
    <row r="136" spans="2:9" x14ac:dyDescent="0.25">
      <c r="B136" s="31"/>
      <c r="C136" s="6" t="s">
        <v>13</v>
      </c>
      <c r="D136" s="28">
        <v>30</v>
      </c>
      <c r="E136" s="33">
        <v>4</v>
      </c>
      <c r="F136" s="6">
        <v>2.2999999999999998</v>
      </c>
      <c r="G136" s="6">
        <v>0.25</v>
      </c>
      <c r="H136" s="6">
        <v>14.75</v>
      </c>
      <c r="I136" s="34">
        <v>70.3</v>
      </c>
    </row>
    <row r="137" spans="2:9" x14ac:dyDescent="0.25">
      <c r="B137" s="31"/>
      <c r="C137" s="6"/>
      <c r="D137" s="6"/>
      <c r="E137" s="44"/>
      <c r="F137" s="6"/>
      <c r="G137" s="6"/>
      <c r="H137" s="6"/>
      <c r="I137" s="22"/>
    </row>
    <row r="138" spans="2:9" x14ac:dyDescent="0.25">
      <c r="B138" s="31"/>
      <c r="C138" s="6"/>
      <c r="D138" s="28">
        <f t="shared" ref="D138:I138" si="15">SUM(D133:D137)</f>
        <v>505</v>
      </c>
      <c r="E138" s="29">
        <f t="shared" si="15"/>
        <v>71.47</v>
      </c>
      <c r="F138" s="30">
        <f t="shared" si="15"/>
        <v>16.41</v>
      </c>
      <c r="G138" s="30">
        <f t="shared" si="15"/>
        <v>16.97</v>
      </c>
      <c r="H138" s="30">
        <f t="shared" si="15"/>
        <v>88.63</v>
      </c>
      <c r="I138" s="37">
        <f t="shared" si="15"/>
        <v>538.1</v>
      </c>
    </row>
    <row r="139" spans="2:9" ht="45" x14ac:dyDescent="0.25">
      <c r="B139" s="45" t="s">
        <v>96</v>
      </c>
      <c r="C139" s="46" t="s">
        <v>119</v>
      </c>
      <c r="D139" s="47"/>
      <c r="E139" s="48"/>
      <c r="F139" s="68"/>
      <c r="G139" s="68"/>
      <c r="H139" s="68"/>
      <c r="I139" s="75"/>
    </row>
    <row r="140" spans="2:9" x14ac:dyDescent="0.25">
      <c r="B140" s="31"/>
      <c r="C140" s="35" t="s">
        <v>133</v>
      </c>
      <c r="D140" s="28">
        <v>205</v>
      </c>
      <c r="E140" s="76">
        <v>25</v>
      </c>
      <c r="F140" s="30">
        <v>6.11</v>
      </c>
      <c r="G140" s="30">
        <v>10.72</v>
      </c>
      <c r="H140" s="30">
        <v>32.380000000000003</v>
      </c>
      <c r="I140" s="34">
        <v>251</v>
      </c>
    </row>
    <row r="141" spans="2:9" x14ac:dyDescent="0.25">
      <c r="B141" s="31"/>
      <c r="C141" s="6" t="s">
        <v>88</v>
      </c>
      <c r="D141" s="28">
        <v>200</v>
      </c>
      <c r="E141" s="33">
        <v>5</v>
      </c>
      <c r="F141" s="30">
        <v>0.2</v>
      </c>
      <c r="G141" s="30">
        <v>0</v>
      </c>
      <c r="H141" s="30">
        <v>6.5</v>
      </c>
      <c r="I141" s="34">
        <v>26.8</v>
      </c>
    </row>
    <row r="142" spans="2:9" x14ac:dyDescent="0.25">
      <c r="B142" s="31"/>
      <c r="C142" s="6" t="s">
        <v>206</v>
      </c>
      <c r="D142" s="28">
        <v>70</v>
      </c>
      <c r="E142" s="33">
        <v>36.47</v>
      </c>
      <c r="F142" s="30">
        <v>7.8</v>
      </c>
      <c r="G142" s="30">
        <v>6</v>
      </c>
      <c r="H142" s="30">
        <v>35</v>
      </c>
      <c r="I142" s="34">
        <v>190</v>
      </c>
    </row>
    <row r="143" spans="2:9" x14ac:dyDescent="0.25">
      <c r="B143" s="31"/>
      <c r="C143" s="6" t="s">
        <v>13</v>
      </c>
      <c r="D143" s="28">
        <v>30</v>
      </c>
      <c r="E143" s="33">
        <v>3</v>
      </c>
      <c r="F143" s="6">
        <v>2.2999999999999998</v>
      </c>
      <c r="G143" s="6">
        <v>0.25</v>
      </c>
      <c r="H143" s="6">
        <v>14.75</v>
      </c>
      <c r="I143" s="34">
        <v>70.3</v>
      </c>
    </row>
    <row r="144" spans="2:9" x14ac:dyDescent="0.25">
      <c r="B144" s="31"/>
      <c r="C144" s="46" t="s">
        <v>134</v>
      </c>
      <c r="D144" s="47"/>
      <c r="E144" s="48"/>
      <c r="F144" s="68"/>
      <c r="G144" s="68"/>
      <c r="H144" s="68"/>
      <c r="I144" s="75"/>
    </row>
    <row r="145" spans="2:9" x14ac:dyDescent="0.25">
      <c r="B145" s="31"/>
      <c r="C145" s="32" t="s">
        <v>135</v>
      </c>
      <c r="D145" s="28">
        <v>20</v>
      </c>
      <c r="E145" s="29">
        <v>8.83</v>
      </c>
      <c r="F145" s="36">
        <v>0.37</v>
      </c>
      <c r="G145" s="36">
        <v>2.5499999999999998</v>
      </c>
      <c r="H145" s="36">
        <v>10.07</v>
      </c>
      <c r="I145" s="57">
        <v>67.599999999999994</v>
      </c>
    </row>
    <row r="146" spans="2:9" x14ac:dyDescent="0.25">
      <c r="B146" s="31"/>
      <c r="C146" s="6"/>
      <c r="D146" s="28"/>
      <c r="E146" s="33">
        <f>SUM(E140:E145)</f>
        <v>78.3</v>
      </c>
      <c r="F146" s="30"/>
      <c r="G146" s="30"/>
      <c r="H146" s="30"/>
      <c r="I146" s="37"/>
    </row>
    <row r="147" spans="2:9" ht="18.75" x14ac:dyDescent="0.3">
      <c r="B147" s="27" t="s">
        <v>122</v>
      </c>
      <c r="C147" s="38" t="s">
        <v>121</v>
      </c>
      <c r="D147" s="28"/>
      <c r="E147" s="29"/>
      <c r="F147" s="6"/>
      <c r="G147" s="30"/>
      <c r="H147" s="30"/>
      <c r="I147" s="34"/>
    </row>
    <row r="148" spans="2:9" ht="24" customHeight="1" x14ac:dyDescent="0.25">
      <c r="B148" s="59"/>
      <c r="C148" s="42" t="s">
        <v>45</v>
      </c>
      <c r="D148" s="28">
        <v>60</v>
      </c>
      <c r="E148" s="33">
        <v>9.1</v>
      </c>
      <c r="F148" s="6">
        <v>0.5</v>
      </c>
      <c r="G148" s="30">
        <v>0.1</v>
      </c>
      <c r="H148" s="30">
        <v>1.5</v>
      </c>
      <c r="I148" s="34">
        <v>8.5</v>
      </c>
    </row>
    <row r="149" spans="2:9" ht="30" x14ac:dyDescent="0.25">
      <c r="B149" s="59"/>
      <c r="C149" s="42" t="s">
        <v>136</v>
      </c>
      <c r="D149" s="55">
        <v>200</v>
      </c>
      <c r="E149" s="56">
        <v>25</v>
      </c>
      <c r="F149" s="36">
        <v>3.99</v>
      </c>
      <c r="G149" s="36">
        <v>21.06</v>
      </c>
      <c r="H149" s="36">
        <v>18.600000000000001</v>
      </c>
      <c r="I149" s="57">
        <v>281.5</v>
      </c>
    </row>
    <row r="150" spans="2:9" x14ac:dyDescent="0.25">
      <c r="B150" s="59"/>
      <c r="C150" s="77" t="s">
        <v>213</v>
      </c>
      <c r="D150" s="70">
        <v>110</v>
      </c>
      <c r="E150" s="33">
        <v>49.5</v>
      </c>
      <c r="F150" s="30">
        <v>14.5</v>
      </c>
      <c r="G150" s="30">
        <v>8.85</v>
      </c>
      <c r="H150" s="30">
        <v>6.53</v>
      </c>
      <c r="I150" s="1">
        <v>175</v>
      </c>
    </row>
    <row r="151" spans="2:9" x14ac:dyDescent="0.25">
      <c r="B151" s="31"/>
      <c r="C151" s="32" t="s">
        <v>88</v>
      </c>
      <c r="D151" s="55">
        <v>200</v>
      </c>
      <c r="E151" s="56">
        <v>5</v>
      </c>
      <c r="F151" s="36">
        <v>0.2</v>
      </c>
      <c r="G151" s="36">
        <v>0</v>
      </c>
      <c r="H151" s="36">
        <v>6.5</v>
      </c>
      <c r="I151" s="57">
        <v>26.8</v>
      </c>
    </row>
    <row r="152" spans="2:9" x14ac:dyDescent="0.25">
      <c r="B152" s="31"/>
      <c r="C152" s="6" t="s">
        <v>13</v>
      </c>
      <c r="D152" s="28">
        <v>30</v>
      </c>
      <c r="E152" s="56">
        <v>4</v>
      </c>
      <c r="F152" s="6">
        <v>2.2999999999999998</v>
      </c>
      <c r="G152" s="6">
        <v>0.25</v>
      </c>
      <c r="H152" s="6">
        <v>14.75</v>
      </c>
      <c r="I152" s="34">
        <v>70.3</v>
      </c>
    </row>
    <row r="153" spans="2:9" x14ac:dyDescent="0.25">
      <c r="B153" s="31"/>
      <c r="C153" s="6"/>
      <c r="D153" s="28">
        <f>D148+D149+D150+D151+D152</f>
        <v>600</v>
      </c>
      <c r="E153" s="56">
        <f>SUM(E148:E152)</f>
        <v>92.6</v>
      </c>
      <c r="F153" s="30">
        <f>SUM(F148:F152)</f>
        <v>21.490000000000002</v>
      </c>
      <c r="G153" s="30">
        <f t="shared" ref="G153:I153" si="16">SUM(G148:G152)</f>
        <v>30.259999999999998</v>
      </c>
      <c r="H153" s="30">
        <f t="shared" si="16"/>
        <v>47.88</v>
      </c>
      <c r="I153" s="30">
        <f t="shared" si="16"/>
        <v>562.1</v>
      </c>
    </row>
    <row r="154" spans="2:9" x14ac:dyDescent="0.25">
      <c r="B154" s="31"/>
      <c r="C154" s="6"/>
      <c r="D154" s="28"/>
      <c r="E154" s="29"/>
      <c r="F154" s="6"/>
      <c r="G154" s="30"/>
      <c r="H154" s="30"/>
      <c r="I154" s="34"/>
    </row>
    <row r="155" spans="2:9" ht="45" x14ac:dyDescent="0.25">
      <c r="B155" s="71" t="s">
        <v>125</v>
      </c>
      <c r="C155" s="46" t="s">
        <v>119</v>
      </c>
      <c r="D155" s="47"/>
      <c r="E155" s="48"/>
      <c r="F155" s="68"/>
      <c r="G155" s="68"/>
      <c r="H155" s="68"/>
      <c r="I155" s="75"/>
    </row>
    <row r="156" spans="2:9" ht="30" x14ac:dyDescent="0.25">
      <c r="B156" s="31"/>
      <c r="C156" s="42" t="s">
        <v>136</v>
      </c>
      <c r="D156" s="55">
        <v>180</v>
      </c>
      <c r="E156" s="56">
        <v>16</v>
      </c>
      <c r="F156" s="36">
        <v>3.99</v>
      </c>
      <c r="G156" s="36">
        <v>21.06</v>
      </c>
      <c r="H156" s="36">
        <v>18.600000000000001</v>
      </c>
      <c r="I156" s="57">
        <v>281.5</v>
      </c>
    </row>
    <row r="157" spans="2:9" x14ac:dyDescent="0.25">
      <c r="B157" s="59"/>
      <c r="C157" s="77" t="s">
        <v>213</v>
      </c>
      <c r="D157" s="70">
        <v>100</v>
      </c>
      <c r="E157" s="33">
        <v>45.6</v>
      </c>
      <c r="F157" s="30">
        <v>14.5</v>
      </c>
      <c r="G157" s="30">
        <v>8.85</v>
      </c>
      <c r="H157" s="30">
        <v>6.53</v>
      </c>
      <c r="I157" s="1">
        <v>175</v>
      </c>
    </row>
    <row r="158" spans="2:9" x14ac:dyDescent="0.25">
      <c r="B158" s="31"/>
      <c r="C158" s="6" t="s">
        <v>88</v>
      </c>
      <c r="D158" s="28">
        <v>200</v>
      </c>
      <c r="E158" s="33">
        <v>5</v>
      </c>
      <c r="F158" s="36">
        <v>0.2</v>
      </c>
      <c r="G158" s="36">
        <v>0</v>
      </c>
      <c r="H158" s="36">
        <v>6.5</v>
      </c>
      <c r="I158" s="57">
        <v>26.8</v>
      </c>
    </row>
    <row r="159" spans="2:9" x14ac:dyDescent="0.25">
      <c r="B159" s="31"/>
      <c r="C159" s="6" t="s">
        <v>13</v>
      </c>
      <c r="D159" s="28">
        <v>30</v>
      </c>
      <c r="E159" s="33">
        <v>4</v>
      </c>
      <c r="F159" s="6">
        <v>2.2999999999999998</v>
      </c>
      <c r="G159" s="6">
        <v>0.25</v>
      </c>
      <c r="H159" s="6">
        <v>14.75</v>
      </c>
      <c r="I159" s="34">
        <v>70.3</v>
      </c>
    </row>
    <row r="160" spans="2:9" x14ac:dyDescent="0.25">
      <c r="B160" s="31"/>
      <c r="C160" s="46" t="s">
        <v>134</v>
      </c>
      <c r="D160" s="47"/>
      <c r="E160" s="48"/>
      <c r="F160" s="68"/>
      <c r="G160" s="68"/>
      <c r="H160" s="68"/>
      <c r="I160" s="75"/>
    </row>
    <row r="161" spans="2:9" x14ac:dyDescent="0.25">
      <c r="B161" s="59"/>
      <c r="C161" s="32" t="s">
        <v>138</v>
      </c>
      <c r="D161" s="55">
        <v>50</v>
      </c>
      <c r="E161" s="56">
        <v>8.6999999999999993</v>
      </c>
      <c r="F161" s="30">
        <v>1.6</v>
      </c>
      <c r="G161" s="30">
        <v>5.12</v>
      </c>
      <c r="H161" s="30">
        <v>18.260000000000002</v>
      </c>
      <c r="I161" s="34">
        <v>125</v>
      </c>
    </row>
    <row r="162" spans="2:9" x14ac:dyDescent="0.25">
      <c r="B162" s="31"/>
      <c r="C162" s="6"/>
      <c r="D162" s="28">
        <f>SUM(D156:D161)</f>
        <v>560</v>
      </c>
      <c r="E162" s="33">
        <f>SUM(E156:E161)</f>
        <v>79.3</v>
      </c>
      <c r="F162" s="30">
        <f>SUM(F156:F161)</f>
        <v>22.590000000000003</v>
      </c>
      <c r="G162" s="30">
        <f t="shared" ref="G162:I162" si="17">SUM(G156:G161)</f>
        <v>35.279999999999994</v>
      </c>
      <c r="H162" s="30">
        <f t="shared" si="17"/>
        <v>64.64</v>
      </c>
      <c r="I162" s="37">
        <f t="shared" si="17"/>
        <v>678.6</v>
      </c>
    </row>
    <row r="163" spans="2:9" ht="18.75" x14ac:dyDescent="0.3">
      <c r="B163" s="31" t="s">
        <v>107</v>
      </c>
      <c r="C163" s="38" t="s">
        <v>108</v>
      </c>
      <c r="D163" s="28"/>
      <c r="E163" s="29"/>
      <c r="F163" s="30"/>
      <c r="G163" s="30"/>
      <c r="H163" s="30"/>
      <c r="I163" s="1"/>
    </row>
    <row r="164" spans="2:9" ht="30" x14ac:dyDescent="0.25">
      <c r="B164" s="59"/>
      <c r="C164" s="42" t="s">
        <v>31</v>
      </c>
      <c r="D164" s="55">
        <v>60</v>
      </c>
      <c r="E164" s="78">
        <v>15.48</v>
      </c>
      <c r="F164" s="36">
        <v>0.68</v>
      </c>
      <c r="G164" s="36">
        <v>3.71</v>
      </c>
      <c r="H164" s="36">
        <v>2.83</v>
      </c>
      <c r="I164" s="57">
        <v>47.46</v>
      </c>
    </row>
    <row r="165" spans="2:9" x14ac:dyDescent="0.25">
      <c r="B165" s="31"/>
      <c r="C165" s="6" t="s">
        <v>32</v>
      </c>
      <c r="D165" s="28">
        <v>200</v>
      </c>
      <c r="E165" s="33">
        <v>13.3</v>
      </c>
      <c r="F165" s="30">
        <v>4.3899999999999997</v>
      </c>
      <c r="G165" s="30">
        <v>4.22</v>
      </c>
      <c r="H165" s="30">
        <v>18.5</v>
      </c>
      <c r="I165" s="22">
        <v>127.8</v>
      </c>
    </row>
    <row r="166" spans="2:9" x14ac:dyDescent="0.25">
      <c r="B166" s="31"/>
      <c r="C166" s="6" t="s">
        <v>34</v>
      </c>
      <c r="D166" s="28">
        <v>150</v>
      </c>
      <c r="E166" s="33">
        <v>16</v>
      </c>
      <c r="F166" s="30">
        <v>3.4</v>
      </c>
      <c r="G166" s="30">
        <v>6.9</v>
      </c>
      <c r="H166" s="6">
        <v>28.8</v>
      </c>
      <c r="I166" s="34">
        <v>191.7</v>
      </c>
    </row>
    <row r="167" spans="2:9" ht="30" x14ac:dyDescent="0.25">
      <c r="B167" s="59"/>
      <c r="C167" s="77" t="s">
        <v>137</v>
      </c>
      <c r="D167" s="70">
        <v>100</v>
      </c>
      <c r="E167" s="33">
        <v>45.6</v>
      </c>
      <c r="F167" s="30">
        <v>14.5</v>
      </c>
      <c r="G167" s="30">
        <v>8.85</v>
      </c>
      <c r="H167" s="30">
        <v>6.53</v>
      </c>
      <c r="I167" s="1">
        <v>175</v>
      </c>
    </row>
    <row r="168" spans="2:9" x14ac:dyDescent="0.25">
      <c r="B168" s="31"/>
      <c r="C168" s="6" t="s">
        <v>139</v>
      </c>
      <c r="D168" s="28">
        <v>200</v>
      </c>
      <c r="E168" s="33">
        <v>10</v>
      </c>
      <c r="F168" s="30">
        <v>0</v>
      </c>
      <c r="G168" s="30">
        <v>0</v>
      </c>
      <c r="H168" s="30">
        <v>15.7</v>
      </c>
      <c r="I168" s="34">
        <v>96</v>
      </c>
    </row>
    <row r="169" spans="2:9" x14ac:dyDescent="0.25">
      <c r="B169" s="31"/>
      <c r="C169" s="6" t="s">
        <v>13</v>
      </c>
      <c r="D169" s="28">
        <v>30</v>
      </c>
      <c r="E169" s="33">
        <v>4</v>
      </c>
      <c r="F169" s="6">
        <v>2.2999999999999998</v>
      </c>
      <c r="G169" s="6">
        <v>0.25</v>
      </c>
      <c r="H169" s="6">
        <v>14.75</v>
      </c>
      <c r="I169" s="34">
        <v>70.3</v>
      </c>
    </row>
    <row r="170" spans="2:9" x14ac:dyDescent="0.25">
      <c r="B170" s="31"/>
      <c r="C170" s="6"/>
      <c r="D170" s="28">
        <f t="shared" ref="D170:I170" si="18">SUM(D164:D169)</f>
        <v>740</v>
      </c>
      <c r="E170" s="29">
        <f t="shared" si="18"/>
        <v>104.38</v>
      </c>
      <c r="F170" s="6">
        <f t="shared" si="18"/>
        <v>25.27</v>
      </c>
      <c r="G170" s="6">
        <f t="shared" si="18"/>
        <v>23.93</v>
      </c>
      <c r="H170" s="6">
        <f t="shared" si="18"/>
        <v>87.11</v>
      </c>
      <c r="I170" s="22">
        <f t="shared" si="18"/>
        <v>708.26</v>
      </c>
    </row>
    <row r="171" spans="2:9" ht="18.75" x14ac:dyDescent="0.3">
      <c r="B171" s="27" t="s">
        <v>128</v>
      </c>
      <c r="C171" s="38" t="s">
        <v>111</v>
      </c>
      <c r="D171" s="28"/>
      <c r="E171" s="29"/>
      <c r="F171" s="30"/>
      <c r="G171" s="30"/>
      <c r="H171" s="30"/>
      <c r="I171" s="1"/>
    </row>
    <row r="172" spans="2:9" ht="30" x14ac:dyDescent="0.25">
      <c r="B172" s="59"/>
      <c r="C172" s="42" t="s">
        <v>136</v>
      </c>
      <c r="D172" s="55">
        <v>200</v>
      </c>
      <c r="E172" s="56">
        <v>25</v>
      </c>
      <c r="F172" s="36">
        <v>3.99</v>
      </c>
      <c r="G172" s="36">
        <v>21.06</v>
      </c>
      <c r="H172" s="36">
        <v>18.600000000000001</v>
      </c>
      <c r="I172" s="57">
        <v>281.5</v>
      </c>
    </row>
    <row r="173" spans="2:9" x14ac:dyDescent="0.25">
      <c r="B173" s="59"/>
      <c r="C173" s="77" t="s">
        <v>213</v>
      </c>
      <c r="D173" s="70">
        <v>100</v>
      </c>
      <c r="E173" s="33">
        <v>49.5</v>
      </c>
      <c r="F173" s="30">
        <v>14.5</v>
      </c>
      <c r="G173" s="30">
        <v>8.85</v>
      </c>
      <c r="H173" s="30">
        <v>6.53</v>
      </c>
      <c r="I173" s="1">
        <v>175</v>
      </c>
    </row>
    <row r="174" spans="2:9" ht="21.75" customHeight="1" x14ac:dyDescent="0.25">
      <c r="B174" s="59"/>
      <c r="C174" s="6" t="s">
        <v>32</v>
      </c>
      <c r="D174" s="28">
        <v>300</v>
      </c>
      <c r="E174" s="56">
        <v>21.4</v>
      </c>
      <c r="F174" s="30">
        <v>5.49</v>
      </c>
      <c r="G174" s="30">
        <v>5.28</v>
      </c>
      <c r="H174" s="30">
        <v>16.13</v>
      </c>
      <c r="I174" s="34">
        <v>134.75</v>
      </c>
    </row>
    <row r="175" spans="2:9" x14ac:dyDescent="0.25">
      <c r="B175" s="31"/>
      <c r="C175" s="6" t="s">
        <v>88</v>
      </c>
      <c r="D175" s="28">
        <v>200</v>
      </c>
      <c r="E175" s="56">
        <v>5</v>
      </c>
      <c r="F175" s="36">
        <v>0.2</v>
      </c>
      <c r="G175" s="36">
        <v>0</v>
      </c>
      <c r="H175" s="36">
        <v>6.5</v>
      </c>
      <c r="I175" s="57">
        <v>26.8</v>
      </c>
    </row>
    <row r="176" spans="2:9" x14ac:dyDescent="0.25">
      <c r="B176" s="31"/>
      <c r="C176" s="6" t="s">
        <v>37</v>
      </c>
      <c r="D176" s="6">
        <v>100</v>
      </c>
      <c r="E176" s="58">
        <v>22.7</v>
      </c>
      <c r="F176" s="6">
        <v>0.8</v>
      </c>
      <c r="G176" s="6">
        <v>0.4</v>
      </c>
      <c r="H176" s="6">
        <v>8.1</v>
      </c>
      <c r="I176" s="22">
        <v>47</v>
      </c>
    </row>
    <row r="177" spans="2:9" x14ac:dyDescent="0.25">
      <c r="B177" s="31"/>
      <c r="C177" s="6" t="s">
        <v>13</v>
      </c>
      <c r="D177" s="28">
        <v>30</v>
      </c>
      <c r="E177" s="56">
        <v>4</v>
      </c>
      <c r="F177" s="6">
        <v>2.2999999999999998</v>
      </c>
      <c r="G177" s="6">
        <v>0.25</v>
      </c>
      <c r="H177" s="6">
        <v>14.75</v>
      </c>
      <c r="I177" s="34">
        <v>70.3</v>
      </c>
    </row>
    <row r="178" spans="2:9" x14ac:dyDescent="0.25">
      <c r="B178" s="31"/>
      <c r="C178" s="6"/>
      <c r="D178" s="28">
        <f t="shared" ref="D178:I178" si="19">SUM(D172:D177)</f>
        <v>930</v>
      </c>
      <c r="E178" s="33">
        <f t="shared" si="19"/>
        <v>127.60000000000001</v>
      </c>
      <c r="F178" s="36">
        <f t="shared" si="19"/>
        <v>27.280000000000005</v>
      </c>
      <c r="G178" s="36">
        <f t="shared" si="19"/>
        <v>35.839999999999996</v>
      </c>
      <c r="H178" s="36">
        <f t="shared" si="19"/>
        <v>70.610000000000014</v>
      </c>
      <c r="I178" s="79">
        <f t="shared" si="19"/>
        <v>735.34999999999991</v>
      </c>
    </row>
    <row r="179" spans="2:9" ht="16.5" customHeight="1" thickBot="1" x14ac:dyDescent="0.3">
      <c r="B179" s="8"/>
      <c r="C179" s="61"/>
      <c r="D179" s="80"/>
      <c r="E179" s="81"/>
      <c r="F179" s="61"/>
      <c r="G179" s="61"/>
      <c r="H179" s="61"/>
      <c r="I179" s="82"/>
    </row>
    <row r="180" spans="2:9" ht="34.5" customHeight="1" x14ac:dyDescent="0.25">
      <c r="B180" s="15"/>
      <c r="C180" s="16" t="s">
        <v>78</v>
      </c>
      <c r="D180" s="17" t="s">
        <v>79</v>
      </c>
      <c r="E180" s="18" t="s">
        <v>131</v>
      </c>
      <c r="F180" s="217" t="s">
        <v>81</v>
      </c>
      <c r="G180" s="217"/>
      <c r="H180" s="217"/>
      <c r="I180" s="19" t="s">
        <v>82</v>
      </c>
    </row>
    <row r="181" spans="2:9" x14ac:dyDescent="0.25">
      <c r="B181" s="23" t="s">
        <v>140</v>
      </c>
      <c r="C181" s="6"/>
      <c r="D181" s="6"/>
      <c r="E181" s="20"/>
      <c r="F181" s="21" t="s">
        <v>4</v>
      </c>
      <c r="G181" s="21" t="s">
        <v>5</v>
      </c>
      <c r="H181" s="21" t="s">
        <v>6</v>
      </c>
      <c r="I181" s="22"/>
    </row>
    <row r="182" spans="2:9" ht="18.75" x14ac:dyDescent="0.3">
      <c r="B182" s="27" t="s">
        <v>114</v>
      </c>
      <c r="C182" s="24" t="s">
        <v>84</v>
      </c>
      <c r="D182" s="28"/>
      <c r="E182" s="29"/>
      <c r="F182" s="6"/>
      <c r="G182" s="6"/>
      <c r="H182" s="6"/>
      <c r="I182" s="1"/>
    </row>
    <row r="183" spans="2:9" x14ac:dyDescent="0.25">
      <c r="B183" s="31"/>
      <c r="C183" s="67" t="s">
        <v>141</v>
      </c>
      <c r="D183" s="28">
        <v>200</v>
      </c>
      <c r="E183" s="56">
        <v>28</v>
      </c>
      <c r="F183" s="30">
        <v>8.1999999999999993</v>
      </c>
      <c r="G183" s="30">
        <v>9.1999999999999993</v>
      </c>
      <c r="H183" s="30">
        <v>38.6</v>
      </c>
      <c r="I183" s="34">
        <v>270.3</v>
      </c>
    </row>
    <row r="184" spans="2:9" x14ac:dyDescent="0.25">
      <c r="B184" s="31"/>
      <c r="C184" s="60" t="s">
        <v>88</v>
      </c>
      <c r="D184" s="28">
        <v>200</v>
      </c>
      <c r="E184" s="56">
        <v>5</v>
      </c>
      <c r="F184" s="36">
        <v>0.2</v>
      </c>
      <c r="G184" s="36">
        <v>0</v>
      </c>
      <c r="H184" s="36">
        <v>6.5</v>
      </c>
      <c r="I184" s="57">
        <v>26.8</v>
      </c>
    </row>
    <row r="185" spans="2:9" x14ac:dyDescent="0.25">
      <c r="B185" s="31"/>
      <c r="C185" s="6" t="s">
        <v>142</v>
      </c>
      <c r="D185" s="28">
        <v>50</v>
      </c>
      <c r="E185" s="56">
        <v>14.6</v>
      </c>
      <c r="F185" s="6">
        <v>2.6</v>
      </c>
      <c r="G185" s="6">
        <v>1.6</v>
      </c>
      <c r="H185" s="6">
        <v>32.799999999999997</v>
      </c>
      <c r="I185" s="34">
        <v>156</v>
      </c>
    </row>
    <row r="186" spans="2:9" x14ac:dyDescent="0.25">
      <c r="B186" s="31"/>
      <c r="C186" s="6" t="s">
        <v>90</v>
      </c>
      <c r="D186" s="2">
        <v>50</v>
      </c>
      <c r="E186" s="56">
        <v>5</v>
      </c>
      <c r="F186" s="30">
        <v>3.8</v>
      </c>
      <c r="G186" s="30">
        <v>2.7</v>
      </c>
      <c r="H186" s="30">
        <v>25</v>
      </c>
      <c r="I186" s="22">
        <v>140</v>
      </c>
    </row>
    <row r="187" spans="2:9" x14ac:dyDescent="0.25">
      <c r="B187" s="31"/>
      <c r="C187" s="6"/>
      <c r="D187" s="4">
        <f t="shared" ref="D187:I187" si="20">SUM(D183:D186)</f>
        <v>500</v>
      </c>
      <c r="E187" s="56">
        <f t="shared" si="20"/>
        <v>52.6</v>
      </c>
      <c r="F187" s="30">
        <f t="shared" si="20"/>
        <v>14.799999999999997</v>
      </c>
      <c r="G187" s="30">
        <f t="shared" si="20"/>
        <v>13.5</v>
      </c>
      <c r="H187" s="30">
        <f t="shared" si="20"/>
        <v>102.9</v>
      </c>
      <c r="I187" s="37">
        <f t="shared" si="20"/>
        <v>593.1</v>
      </c>
    </row>
    <row r="188" spans="2:9" ht="18.75" x14ac:dyDescent="0.3">
      <c r="B188" s="31" t="s">
        <v>91</v>
      </c>
      <c r="C188" s="38" t="s">
        <v>92</v>
      </c>
      <c r="D188" s="28"/>
      <c r="E188" s="29"/>
      <c r="F188" s="30"/>
      <c r="G188" s="30"/>
      <c r="H188" s="30"/>
      <c r="I188" s="22"/>
    </row>
    <row r="189" spans="2:9" ht="28.5" customHeight="1" x14ac:dyDescent="0.25">
      <c r="B189" s="31"/>
      <c r="C189" s="67" t="s">
        <v>141</v>
      </c>
      <c r="D189" s="28">
        <v>200</v>
      </c>
      <c r="E189" s="56">
        <v>28.95</v>
      </c>
      <c r="F189" s="30">
        <v>11.2</v>
      </c>
      <c r="G189" s="30">
        <v>9.1999999999999993</v>
      </c>
      <c r="H189" s="30">
        <v>38.6</v>
      </c>
      <c r="I189" s="34">
        <v>270.3</v>
      </c>
    </row>
    <row r="190" spans="2:9" ht="20.25" customHeight="1" x14ac:dyDescent="0.25">
      <c r="B190" s="31"/>
      <c r="C190" s="60" t="s">
        <v>98</v>
      </c>
      <c r="D190" s="28">
        <v>10</v>
      </c>
      <c r="E190" s="56">
        <v>11</v>
      </c>
      <c r="F190" s="36">
        <v>2.1</v>
      </c>
      <c r="G190" s="36">
        <v>7.2</v>
      </c>
      <c r="H190" s="36">
        <v>0.1</v>
      </c>
      <c r="I190" s="57">
        <v>66.099999999999994</v>
      </c>
    </row>
    <row r="191" spans="2:9" ht="20.25" customHeight="1" x14ac:dyDescent="0.25">
      <c r="B191" s="31"/>
      <c r="C191" s="6" t="s">
        <v>143</v>
      </c>
      <c r="D191" s="6">
        <v>120</v>
      </c>
      <c r="E191" s="44">
        <v>22.52</v>
      </c>
      <c r="F191" s="6">
        <v>0.8</v>
      </c>
      <c r="G191" s="6">
        <v>0.4</v>
      </c>
      <c r="H191" s="6">
        <v>8.1</v>
      </c>
      <c r="I191" s="22">
        <v>47</v>
      </c>
    </row>
    <row r="192" spans="2:9" x14ac:dyDescent="0.25">
      <c r="B192" s="31"/>
      <c r="C192" s="60" t="s">
        <v>88</v>
      </c>
      <c r="D192" s="28">
        <v>200</v>
      </c>
      <c r="E192" s="56">
        <v>5</v>
      </c>
      <c r="F192" s="36">
        <v>0.2</v>
      </c>
      <c r="G192" s="36">
        <v>0</v>
      </c>
      <c r="H192" s="36">
        <v>6.5</v>
      </c>
      <c r="I192" s="57">
        <v>26.8</v>
      </c>
    </row>
    <row r="193" spans="2:9" x14ac:dyDescent="0.25">
      <c r="B193" s="31"/>
      <c r="C193" s="6" t="s">
        <v>13</v>
      </c>
      <c r="D193" s="28">
        <v>30</v>
      </c>
      <c r="E193" s="33">
        <v>4</v>
      </c>
      <c r="F193" s="6">
        <v>2.2999999999999998</v>
      </c>
      <c r="G193" s="6">
        <v>0.25</v>
      </c>
      <c r="H193" s="6">
        <v>14.75</v>
      </c>
      <c r="I193" s="34">
        <v>70.3</v>
      </c>
    </row>
    <row r="194" spans="2:9" x14ac:dyDescent="0.25">
      <c r="B194" s="31"/>
      <c r="C194" s="6"/>
      <c r="D194" s="28">
        <f>SUM(D189:D193)</f>
        <v>560</v>
      </c>
      <c r="E194" s="33">
        <f>SUM(E189:E193)</f>
        <v>71.47</v>
      </c>
      <c r="F194" s="30">
        <f>SUM(F189:F193)</f>
        <v>16.599999999999998</v>
      </c>
      <c r="G194" s="30">
        <f t="shared" ref="G194:I194" si="21">SUM(G189:G193)</f>
        <v>17.049999999999997</v>
      </c>
      <c r="H194" s="30">
        <f t="shared" si="21"/>
        <v>68.050000000000011</v>
      </c>
      <c r="I194" s="37">
        <f t="shared" si="21"/>
        <v>480.5</v>
      </c>
    </row>
    <row r="195" spans="2:9" ht="45" x14ac:dyDescent="0.25">
      <c r="B195" s="45" t="s">
        <v>96</v>
      </c>
      <c r="C195" s="46" t="s">
        <v>97</v>
      </c>
      <c r="D195" s="47"/>
      <c r="E195" s="48"/>
      <c r="F195" s="49"/>
      <c r="G195" s="49"/>
      <c r="H195" s="49"/>
      <c r="I195" s="50"/>
    </row>
    <row r="196" spans="2:9" x14ac:dyDescent="0.25">
      <c r="B196" s="31"/>
      <c r="C196" s="67" t="s">
        <v>141</v>
      </c>
      <c r="D196" s="28">
        <v>200</v>
      </c>
      <c r="E196" s="56">
        <v>28</v>
      </c>
      <c r="F196" s="30">
        <v>10.25</v>
      </c>
      <c r="G196" s="30">
        <v>11.5</v>
      </c>
      <c r="H196" s="30">
        <v>48.25</v>
      </c>
      <c r="I196" s="34">
        <v>337.8</v>
      </c>
    </row>
    <row r="197" spans="2:9" x14ac:dyDescent="0.25">
      <c r="B197" s="31"/>
      <c r="C197" s="60" t="s">
        <v>98</v>
      </c>
      <c r="D197" s="28">
        <v>10</v>
      </c>
      <c r="E197" s="56">
        <v>9</v>
      </c>
      <c r="F197" s="36">
        <v>0.1</v>
      </c>
      <c r="G197" s="36">
        <v>7.2</v>
      </c>
      <c r="H197" s="36">
        <v>0.1</v>
      </c>
      <c r="I197" s="57">
        <v>66.099999999999994</v>
      </c>
    </row>
    <row r="198" spans="2:9" x14ac:dyDescent="0.25">
      <c r="B198" s="31"/>
      <c r="C198" s="6" t="s">
        <v>143</v>
      </c>
      <c r="D198" s="6">
        <v>120</v>
      </c>
      <c r="E198" s="44">
        <v>22.52</v>
      </c>
      <c r="F198" s="6">
        <v>0.8</v>
      </c>
      <c r="G198" s="6">
        <v>0.4</v>
      </c>
      <c r="H198" s="6">
        <v>8.1</v>
      </c>
      <c r="I198" s="22">
        <v>47</v>
      </c>
    </row>
    <row r="199" spans="2:9" x14ac:dyDescent="0.25">
      <c r="B199" s="31"/>
      <c r="C199" s="60" t="s">
        <v>88</v>
      </c>
      <c r="D199" s="28">
        <v>200</v>
      </c>
      <c r="E199" s="56">
        <v>5</v>
      </c>
      <c r="F199" s="36">
        <v>0.2</v>
      </c>
      <c r="G199" s="36">
        <v>0</v>
      </c>
      <c r="H199" s="36">
        <v>6.5</v>
      </c>
      <c r="I199" s="57">
        <v>26.8</v>
      </c>
    </row>
    <row r="200" spans="2:9" x14ac:dyDescent="0.25">
      <c r="B200" s="31"/>
      <c r="C200" s="6" t="s">
        <v>13</v>
      </c>
      <c r="D200" s="28">
        <v>30</v>
      </c>
      <c r="E200" s="33">
        <v>4</v>
      </c>
      <c r="F200" s="6">
        <v>2.2999999999999998</v>
      </c>
      <c r="G200" s="6">
        <v>0.25</v>
      </c>
      <c r="H200" s="6">
        <v>14.75</v>
      </c>
      <c r="I200" s="34">
        <v>70.3</v>
      </c>
    </row>
    <row r="201" spans="2:9" x14ac:dyDescent="0.25">
      <c r="B201" s="31"/>
      <c r="C201" s="46" t="s">
        <v>144</v>
      </c>
      <c r="D201" s="47"/>
      <c r="E201" s="48"/>
      <c r="F201" s="49"/>
      <c r="G201" s="49"/>
      <c r="H201" s="49"/>
      <c r="I201" s="50"/>
    </row>
    <row r="202" spans="2:9" x14ac:dyDescent="0.25">
      <c r="B202" s="31"/>
      <c r="C202" s="6" t="s">
        <v>145</v>
      </c>
      <c r="D202" s="28">
        <v>50</v>
      </c>
      <c r="E202" s="33">
        <v>9.7799999999999994</v>
      </c>
      <c r="F202" s="30">
        <v>3.8</v>
      </c>
      <c r="G202" s="30">
        <v>5.71</v>
      </c>
      <c r="H202" s="30">
        <v>26.7</v>
      </c>
      <c r="I202" s="37">
        <v>173.5</v>
      </c>
    </row>
    <row r="203" spans="2:9" x14ac:dyDescent="0.25">
      <c r="B203" s="31"/>
      <c r="C203" s="6"/>
      <c r="D203" s="28">
        <f>SUM(D196:D202)</f>
        <v>610</v>
      </c>
      <c r="E203" s="73">
        <f t="shared" ref="E203:I203" si="22">SUM(E196:E202)</f>
        <v>78.3</v>
      </c>
      <c r="F203" s="28">
        <f t="shared" si="22"/>
        <v>17.45</v>
      </c>
      <c r="G203" s="28">
        <f t="shared" si="22"/>
        <v>25.06</v>
      </c>
      <c r="H203" s="28">
        <f t="shared" si="22"/>
        <v>104.4</v>
      </c>
      <c r="I203" s="28">
        <f t="shared" si="22"/>
        <v>721.5</v>
      </c>
    </row>
    <row r="204" spans="2:9" ht="18.75" x14ac:dyDescent="0.3">
      <c r="B204" s="27" t="s">
        <v>101</v>
      </c>
      <c r="C204" s="38" t="s">
        <v>121</v>
      </c>
      <c r="D204" s="21"/>
      <c r="E204" s="29"/>
      <c r="F204" s="30"/>
      <c r="G204" s="30"/>
      <c r="H204" s="30"/>
      <c r="I204" s="1"/>
    </row>
    <row r="205" spans="2:9" ht="28.5" customHeight="1" x14ac:dyDescent="0.25">
      <c r="B205" s="31"/>
      <c r="C205" s="67" t="s">
        <v>146</v>
      </c>
      <c r="D205" s="28">
        <v>80</v>
      </c>
      <c r="E205" s="33">
        <v>16</v>
      </c>
      <c r="F205" s="6">
        <v>6.6</v>
      </c>
      <c r="G205" s="6">
        <v>5.44</v>
      </c>
      <c r="H205" s="6">
        <v>19.78</v>
      </c>
      <c r="I205" s="34">
        <v>149.91999999999999</v>
      </c>
    </row>
    <row r="206" spans="2:9" x14ac:dyDescent="0.25">
      <c r="B206" s="31"/>
      <c r="C206" s="6" t="s">
        <v>147</v>
      </c>
      <c r="D206" s="28">
        <v>230</v>
      </c>
      <c r="E206" s="33">
        <v>67.599999999999994</v>
      </c>
      <c r="F206" s="6">
        <v>25.38</v>
      </c>
      <c r="G206" s="30">
        <v>21.25</v>
      </c>
      <c r="H206" s="6">
        <v>44.61</v>
      </c>
      <c r="I206" s="37">
        <v>471.25</v>
      </c>
    </row>
    <row r="207" spans="2:9" x14ac:dyDescent="0.25">
      <c r="B207" s="31"/>
      <c r="C207" s="60" t="s">
        <v>88</v>
      </c>
      <c r="D207" s="28">
        <v>200</v>
      </c>
      <c r="E207" s="56">
        <v>5</v>
      </c>
      <c r="F207" s="36">
        <v>0.2</v>
      </c>
      <c r="G207" s="36">
        <v>0</v>
      </c>
      <c r="H207" s="36">
        <v>6.5</v>
      </c>
      <c r="I207" s="57">
        <v>26.8</v>
      </c>
    </row>
    <row r="208" spans="2:9" x14ac:dyDescent="0.25">
      <c r="B208" s="31"/>
      <c r="C208" s="6" t="s">
        <v>13</v>
      </c>
      <c r="D208" s="28">
        <v>50</v>
      </c>
      <c r="E208" s="33">
        <v>4</v>
      </c>
      <c r="F208" s="6">
        <v>2.2999999999999998</v>
      </c>
      <c r="G208" s="6">
        <v>0.25</v>
      </c>
      <c r="H208" s="6">
        <v>14.75</v>
      </c>
      <c r="I208" s="34">
        <v>70.3</v>
      </c>
    </row>
    <row r="209" spans="2:9" x14ac:dyDescent="0.25">
      <c r="B209" s="31"/>
      <c r="C209" s="6"/>
      <c r="D209" s="28">
        <f>SUM(D205:D208)</f>
        <v>560</v>
      </c>
      <c r="E209" s="33">
        <f>SUM(E205:E208)</f>
        <v>92.6</v>
      </c>
      <c r="F209" s="30">
        <f>SUM(F205:F208)</f>
        <v>34.479999999999997</v>
      </c>
      <c r="G209" s="30">
        <f t="shared" ref="G209:I209" si="23">SUM(G205:G208)</f>
        <v>26.94</v>
      </c>
      <c r="H209" s="30">
        <f t="shared" si="23"/>
        <v>85.64</v>
      </c>
      <c r="I209" s="37">
        <f t="shared" si="23"/>
        <v>718.26999999999987</v>
      </c>
    </row>
    <row r="210" spans="2:9" ht="45" x14ac:dyDescent="0.25">
      <c r="B210" s="71" t="s">
        <v>105</v>
      </c>
      <c r="C210" s="46" t="s">
        <v>97</v>
      </c>
      <c r="D210" s="47"/>
      <c r="E210" s="48"/>
      <c r="F210" s="49"/>
      <c r="G210" s="49"/>
      <c r="H210" s="49"/>
      <c r="I210" s="50"/>
    </row>
    <row r="211" spans="2:9" x14ac:dyDescent="0.25">
      <c r="B211" s="31"/>
      <c r="C211" s="6" t="s">
        <v>147</v>
      </c>
      <c r="D211" s="28">
        <v>230</v>
      </c>
      <c r="E211" s="33">
        <v>62.6</v>
      </c>
      <c r="F211" s="6">
        <v>25.38</v>
      </c>
      <c r="G211" s="30">
        <v>21.25</v>
      </c>
      <c r="H211" s="6">
        <v>44.61</v>
      </c>
      <c r="I211" s="37">
        <v>471.25</v>
      </c>
    </row>
    <row r="212" spans="2:9" x14ac:dyDescent="0.25">
      <c r="B212" s="31"/>
      <c r="C212" s="60" t="s">
        <v>88</v>
      </c>
      <c r="D212" s="28">
        <v>200</v>
      </c>
      <c r="E212" s="56">
        <v>5</v>
      </c>
      <c r="F212" s="36">
        <v>0.2</v>
      </c>
      <c r="G212" s="36">
        <v>0</v>
      </c>
      <c r="H212" s="36">
        <v>6.5</v>
      </c>
      <c r="I212" s="57">
        <v>26.8</v>
      </c>
    </row>
    <row r="213" spans="2:9" x14ac:dyDescent="0.25">
      <c r="B213" s="31"/>
      <c r="C213" s="6" t="s">
        <v>13</v>
      </c>
      <c r="D213" s="28">
        <v>50</v>
      </c>
      <c r="E213" s="33">
        <v>4</v>
      </c>
      <c r="F213" s="6">
        <v>2.2999999999999998</v>
      </c>
      <c r="G213" s="6">
        <v>0.25</v>
      </c>
      <c r="H213" s="6">
        <v>14.75</v>
      </c>
      <c r="I213" s="34">
        <v>70.3</v>
      </c>
    </row>
    <row r="214" spans="2:9" x14ac:dyDescent="0.25">
      <c r="B214" s="31"/>
      <c r="C214" s="46" t="s">
        <v>144</v>
      </c>
      <c r="D214" s="47"/>
      <c r="E214" s="48"/>
      <c r="F214" s="49"/>
      <c r="G214" s="49"/>
      <c r="H214" s="49"/>
      <c r="I214" s="50"/>
    </row>
    <row r="215" spans="2:9" x14ac:dyDescent="0.25">
      <c r="B215" s="31"/>
      <c r="C215" s="6" t="s">
        <v>148</v>
      </c>
      <c r="D215" s="28">
        <v>50</v>
      </c>
      <c r="E215" s="33">
        <v>6.7</v>
      </c>
      <c r="F215" s="30">
        <v>3.33</v>
      </c>
      <c r="G215" s="30">
        <v>3.85</v>
      </c>
      <c r="H215" s="6">
        <v>33.1</v>
      </c>
      <c r="I215" s="1">
        <v>180.5</v>
      </c>
    </row>
    <row r="216" spans="2:9" x14ac:dyDescent="0.25">
      <c r="B216" s="31"/>
      <c r="C216" s="6"/>
      <c r="D216" s="28">
        <f>SUM(D211:D215)</f>
        <v>530</v>
      </c>
      <c r="E216" s="33">
        <f>SUM(E211:E215)</f>
        <v>78.3</v>
      </c>
      <c r="F216" s="6">
        <f>SUM(F211:F215)</f>
        <v>31.21</v>
      </c>
      <c r="G216" s="6">
        <f t="shared" ref="G216:I216" si="24">SUM(G211:G215)</f>
        <v>25.35</v>
      </c>
      <c r="H216" s="6">
        <f t="shared" si="24"/>
        <v>98.960000000000008</v>
      </c>
      <c r="I216" s="34">
        <f t="shared" si="24"/>
        <v>748.85</v>
      </c>
    </row>
    <row r="217" spans="2:9" ht="18.75" x14ac:dyDescent="0.3">
      <c r="B217" s="31" t="s">
        <v>149</v>
      </c>
      <c r="C217" s="38" t="s">
        <v>108</v>
      </c>
      <c r="D217" s="28"/>
      <c r="E217" s="29"/>
      <c r="F217" s="6"/>
      <c r="G217" s="6"/>
      <c r="H217" s="6"/>
      <c r="I217" s="1"/>
    </row>
    <row r="218" spans="2:9" ht="28.5" customHeight="1" x14ac:dyDescent="0.25">
      <c r="B218" s="31"/>
      <c r="C218" s="67" t="s">
        <v>146</v>
      </c>
      <c r="D218" s="28">
        <v>60</v>
      </c>
      <c r="E218" s="33">
        <v>13.3</v>
      </c>
      <c r="F218" s="6">
        <v>2</v>
      </c>
      <c r="G218" s="6">
        <v>4.09</v>
      </c>
      <c r="H218" s="6">
        <v>14.89</v>
      </c>
      <c r="I218" s="34">
        <v>112.77</v>
      </c>
    </row>
    <row r="219" spans="2:9" ht="24" customHeight="1" x14ac:dyDescent="0.25">
      <c r="B219" s="31"/>
      <c r="C219" s="67" t="s">
        <v>150</v>
      </c>
      <c r="D219" s="28">
        <v>220</v>
      </c>
      <c r="E219" s="29">
        <v>24.56</v>
      </c>
      <c r="F219" s="6">
        <v>2.15</v>
      </c>
      <c r="G219" s="6">
        <v>2.27</v>
      </c>
      <c r="H219" s="6">
        <v>13.71</v>
      </c>
      <c r="I219" s="34">
        <v>83.8</v>
      </c>
    </row>
    <row r="220" spans="2:9" ht="15" customHeight="1" x14ac:dyDescent="0.25">
      <c r="B220" s="31"/>
      <c r="C220" s="6" t="s">
        <v>151</v>
      </c>
      <c r="D220" s="28">
        <v>220</v>
      </c>
      <c r="E220" s="33">
        <v>52.52</v>
      </c>
      <c r="F220" s="6">
        <v>20.3</v>
      </c>
      <c r="G220" s="30">
        <v>17</v>
      </c>
      <c r="H220" s="6">
        <v>35.69</v>
      </c>
      <c r="I220" s="37">
        <v>377</v>
      </c>
    </row>
    <row r="221" spans="2:9" x14ac:dyDescent="0.25">
      <c r="B221" s="7"/>
      <c r="C221" s="6" t="s">
        <v>40</v>
      </c>
      <c r="D221" s="28">
        <v>200</v>
      </c>
      <c r="E221" s="33">
        <v>10</v>
      </c>
      <c r="F221" s="30">
        <v>0.2</v>
      </c>
      <c r="G221" s="30">
        <v>0</v>
      </c>
      <c r="H221" s="30">
        <v>19.8</v>
      </c>
      <c r="I221" s="34">
        <v>77</v>
      </c>
    </row>
    <row r="222" spans="2:9" x14ac:dyDescent="0.25">
      <c r="B222" s="7"/>
      <c r="C222" s="6" t="s">
        <v>13</v>
      </c>
      <c r="D222" s="28">
        <v>30</v>
      </c>
      <c r="E222" s="33">
        <v>4</v>
      </c>
      <c r="F222" s="6">
        <v>2.2999999999999998</v>
      </c>
      <c r="G222" s="6">
        <v>0.25</v>
      </c>
      <c r="H222" s="6">
        <v>14.75</v>
      </c>
      <c r="I222" s="34">
        <v>70.3</v>
      </c>
    </row>
    <row r="223" spans="2:9" x14ac:dyDescent="0.25">
      <c r="B223" s="7"/>
      <c r="C223" s="6"/>
      <c r="D223" s="28">
        <f t="shared" ref="D223:I223" si="25">SUM(D218:D222)</f>
        <v>730</v>
      </c>
      <c r="E223" s="33">
        <f t="shared" si="25"/>
        <v>104.38</v>
      </c>
      <c r="F223" s="6">
        <f t="shared" si="25"/>
        <v>26.950000000000003</v>
      </c>
      <c r="G223" s="6">
        <f t="shared" si="25"/>
        <v>23.61</v>
      </c>
      <c r="H223" s="6">
        <f t="shared" si="25"/>
        <v>98.839999999999989</v>
      </c>
      <c r="I223" s="37">
        <f t="shared" si="25"/>
        <v>720.86999999999989</v>
      </c>
    </row>
    <row r="224" spans="2:9" ht="18.75" x14ac:dyDescent="0.3">
      <c r="B224" s="27" t="s">
        <v>128</v>
      </c>
      <c r="C224" s="38" t="s">
        <v>111</v>
      </c>
      <c r="D224" s="28"/>
      <c r="E224" s="29"/>
      <c r="F224" s="30"/>
      <c r="G224" s="30"/>
      <c r="H224" s="30"/>
      <c r="I224" s="1"/>
    </row>
    <row r="225" spans="2:9" ht="40.5" customHeight="1" x14ac:dyDescent="0.25">
      <c r="B225" s="31"/>
      <c r="C225" s="67" t="s">
        <v>146</v>
      </c>
      <c r="D225" s="28">
        <v>80</v>
      </c>
      <c r="E225" s="33">
        <v>16</v>
      </c>
      <c r="F225" s="6">
        <v>6.6</v>
      </c>
      <c r="G225" s="6">
        <v>5.44</v>
      </c>
      <c r="H225" s="6">
        <v>19.78</v>
      </c>
      <c r="I225" s="34">
        <v>149.91999999999999</v>
      </c>
    </row>
    <row r="226" spans="2:9" ht="27.75" customHeight="1" x14ac:dyDescent="0.25">
      <c r="B226" s="31"/>
      <c r="C226" s="67" t="s">
        <v>152</v>
      </c>
      <c r="D226" s="28">
        <v>320</v>
      </c>
      <c r="E226" s="33">
        <v>35</v>
      </c>
      <c r="F226" s="32">
        <v>2.69</v>
      </c>
      <c r="G226" s="32">
        <v>2.84</v>
      </c>
      <c r="H226" s="32">
        <v>17.14</v>
      </c>
      <c r="I226" s="57">
        <v>104.75</v>
      </c>
    </row>
    <row r="227" spans="2:9" x14ac:dyDescent="0.25">
      <c r="B227" s="31"/>
      <c r="C227" s="6" t="s">
        <v>147</v>
      </c>
      <c r="D227" s="28">
        <v>230</v>
      </c>
      <c r="E227" s="33">
        <v>67.599999999999994</v>
      </c>
      <c r="F227" s="6">
        <v>25.38</v>
      </c>
      <c r="G227" s="30">
        <v>21.25</v>
      </c>
      <c r="H227" s="6">
        <v>44.61</v>
      </c>
      <c r="I227" s="37">
        <v>471.25</v>
      </c>
    </row>
    <row r="228" spans="2:9" x14ac:dyDescent="0.25">
      <c r="B228" s="7"/>
      <c r="C228" s="60" t="s">
        <v>88</v>
      </c>
      <c r="D228" s="28">
        <v>200</v>
      </c>
      <c r="E228" s="56">
        <v>5</v>
      </c>
      <c r="F228" s="36">
        <v>0.2</v>
      </c>
      <c r="G228" s="36">
        <v>0</v>
      </c>
      <c r="H228" s="36">
        <v>6.5</v>
      </c>
      <c r="I228" s="57">
        <v>26.8</v>
      </c>
    </row>
    <row r="229" spans="2:9" x14ac:dyDescent="0.25">
      <c r="B229" s="7"/>
      <c r="C229" s="6" t="s">
        <v>13</v>
      </c>
      <c r="D229" s="28">
        <v>50</v>
      </c>
      <c r="E229" s="33">
        <v>4</v>
      </c>
      <c r="F229" s="6">
        <v>2.2999999999999998</v>
      </c>
      <c r="G229" s="6">
        <v>0.25</v>
      </c>
      <c r="H229" s="6">
        <v>14.75</v>
      </c>
      <c r="I229" s="34">
        <v>70.3</v>
      </c>
    </row>
    <row r="230" spans="2:9" ht="15.75" thickBot="1" x14ac:dyDescent="0.3">
      <c r="B230" s="8"/>
      <c r="C230" s="61"/>
      <c r="D230" s="62">
        <f>SUM(D225:D229)</f>
        <v>880</v>
      </c>
      <c r="E230" s="72">
        <f>SUM(E225:E229)</f>
        <v>127.6</v>
      </c>
      <c r="F230" s="61">
        <f>SUM(F225:F229)</f>
        <v>37.17</v>
      </c>
      <c r="G230" s="61">
        <f t="shared" ref="G230:I230" si="26">SUM(G225:G229)</f>
        <v>29.78</v>
      </c>
      <c r="H230" s="61">
        <f t="shared" si="26"/>
        <v>102.78</v>
      </c>
      <c r="I230" s="65">
        <f t="shared" si="26"/>
        <v>823.01999999999987</v>
      </c>
    </row>
    <row r="231" spans="2:9" ht="3.75" customHeight="1" thickBot="1" x14ac:dyDescent="0.3">
      <c r="B231" s="83"/>
      <c r="C231" s="83"/>
      <c r="D231" s="84"/>
      <c r="E231" s="85"/>
      <c r="F231" s="83"/>
      <c r="G231" s="83"/>
      <c r="H231" s="83"/>
      <c r="I231" s="83"/>
    </row>
    <row r="232" spans="2:9" ht="45.75" customHeight="1" x14ac:dyDescent="0.25">
      <c r="B232" s="66"/>
      <c r="C232" s="16" t="s">
        <v>78</v>
      </c>
      <c r="D232" s="17" t="s">
        <v>79</v>
      </c>
      <c r="E232" s="18" t="s">
        <v>131</v>
      </c>
      <c r="F232" s="217" t="s">
        <v>81</v>
      </c>
      <c r="G232" s="217"/>
      <c r="H232" s="217"/>
      <c r="I232" s="19" t="s">
        <v>82</v>
      </c>
    </row>
    <row r="233" spans="2:9" ht="18.75" x14ac:dyDescent="0.3">
      <c r="B233" s="23" t="s">
        <v>153</v>
      </c>
      <c r="C233" s="24" t="s">
        <v>84</v>
      </c>
      <c r="D233" s="6"/>
      <c r="E233" s="20"/>
      <c r="F233" s="21" t="s">
        <v>4</v>
      </c>
      <c r="G233" s="21" t="s">
        <v>5</v>
      </c>
      <c r="H233" s="21" t="s">
        <v>6</v>
      </c>
      <c r="I233" s="22"/>
    </row>
    <row r="234" spans="2:9" x14ac:dyDescent="0.25">
      <c r="B234" s="27" t="s">
        <v>114</v>
      </c>
      <c r="C234" s="86" t="s">
        <v>154</v>
      </c>
      <c r="D234" s="28">
        <v>250</v>
      </c>
      <c r="E234" s="33">
        <v>31</v>
      </c>
      <c r="F234" s="6">
        <v>10.37</v>
      </c>
      <c r="G234" s="6">
        <v>17.75</v>
      </c>
      <c r="H234" s="6">
        <v>47</v>
      </c>
      <c r="I234" s="22">
        <v>343.62</v>
      </c>
    </row>
    <row r="235" spans="2:9" x14ac:dyDescent="0.25">
      <c r="B235" s="31"/>
      <c r="C235" s="6" t="s">
        <v>90</v>
      </c>
      <c r="D235" s="2">
        <v>50</v>
      </c>
      <c r="E235" s="33">
        <v>5</v>
      </c>
      <c r="F235" s="30">
        <v>3.8</v>
      </c>
      <c r="G235" s="30">
        <v>2.7</v>
      </c>
      <c r="H235" s="30">
        <v>25</v>
      </c>
      <c r="I235" s="22">
        <v>140</v>
      </c>
    </row>
    <row r="236" spans="2:9" x14ac:dyDescent="0.25">
      <c r="B236" s="31"/>
      <c r="C236" s="6" t="s">
        <v>155</v>
      </c>
      <c r="D236" s="70">
        <v>50</v>
      </c>
      <c r="E236" s="33">
        <v>11.6</v>
      </c>
      <c r="F236" s="6">
        <v>2.7</v>
      </c>
      <c r="G236" s="30">
        <v>3.5</v>
      </c>
      <c r="H236" s="6">
        <v>25.8</v>
      </c>
      <c r="I236" s="22">
        <v>145.5</v>
      </c>
    </row>
    <row r="237" spans="2:9" x14ac:dyDescent="0.25">
      <c r="B237" s="31"/>
      <c r="C237" s="6" t="s">
        <v>156</v>
      </c>
      <c r="D237" s="28">
        <v>200</v>
      </c>
      <c r="E237" s="33">
        <v>5</v>
      </c>
      <c r="F237" s="36">
        <v>0.2</v>
      </c>
      <c r="G237" s="36">
        <v>0</v>
      </c>
      <c r="H237" s="36">
        <v>6.5</v>
      </c>
      <c r="I237" s="57">
        <v>26.8</v>
      </c>
    </row>
    <row r="238" spans="2:9" x14ac:dyDescent="0.25">
      <c r="B238" s="31"/>
      <c r="C238" s="6"/>
      <c r="D238" s="28">
        <f t="shared" ref="D238:I238" si="27">SUM(D234:D237)</f>
        <v>550</v>
      </c>
      <c r="E238" s="33">
        <f t="shared" si="27"/>
        <v>52.6</v>
      </c>
      <c r="F238" s="30">
        <f t="shared" si="27"/>
        <v>17.069999999999997</v>
      </c>
      <c r="G238" s="30">
        <f t="shared" si="27"/>
        <v>23.95</v>
      </c>
      <c r="H238" s="30">
        <f t="shared" si="27"/>
        <v>104.3</v>
      </c>
      <c r="I238" s="37">
        <f t="shared" si="27"/>
        <v>655.92</v>
      </c>
    </row>
    <row r="239" spans="2:9" ht="18.75" x14ac:dyDescent="0.3">
      <c r="B239" s="31" t="s">
        <v>157</v>
      </c>
      <c r="C239" s="38" t="s">
        <v>92</v>
      </c>
      <c r="D239" s="28"/>
      <c r="E239" s="29"/>
      <c r="F239" s="6"/>
      <c r="G239" s="6"/>
      <c r="H239" s="6"/>
      <c r="I239" s="1"/>
    </row>
    <row r="240" spans="2:9" ht="30" x14ac:dyDescent="0.25">
      <c r="B240" s="31"/>
      <c r="C240" s="86" t="s">
        <v>158</v>
      </c>
      <c r="D240" s="28">
        <v>200</v>
      </c>
      <c r="E240" s="33">
        <v>28</v>
      </c>
      <c r="F240" s="6">
        <v>5.5</v>
      </c>
      <c r="G240" s="6">
        <v>4.45</v>
      </c>
      <c r="H240" s="6">
        <v>47.6</v>
      </c>
      <c r="I240" s="22">
        <v>195.22</v>
      </c>
    </row>
    <row r="241" spans="2:9" x14ac:dyDescent="0.25">
      <c r="B241" s="31"/>
      <c r="C241" s="6" t="s">
        <v>89</v>
      </c>
      <c r="D241" s="2">
        <v>20</v>
      </c>
      <c r="E241" s="33">
        <v>15.84</v>
      </c>
      <c r="F241" s="30">
        <v>4.66</v>
      </c>
      <c r="G241" s="30">
        <v>5.86</v>
      </c>
      <c r="H241" s="30">
        <v>0</v>
      </c>
      <c r="I241" s="1">
        <v>71.66</v>
      </c>
    </row>
    <row r="242" spans="2:9" x14ac:dyDescent="0.25">
      <c r="B242" s="31"/>
      <c r="C242" s="6" t="s">
        <v>159</v>
      </c>
      <c r="D242" s="2">
        <v>30</v>
      </c>
      <c r="E242" s="33">
        <v>4</v>
      </c>
      <c r="F242" s="6">
        <v>2.2999999999999998</v>
      </c>
      <c r="G242" s="6">
        <v>0.25</v>
      </c>
      <c r="H242" s="6">
        <v>14.75</v>
      </c>
      <c r="I242" s="34">
        <v>70.3</v>
      </c>
    </row>
    <row r="243" spans="2:9" x14ac:dyDescent="0.25">
      <c r="B243" s="31"/>
      <c r="C243" s="35" t="s">
        <v>160</v>
      </c>
      <c r="D243" s="70">
        <v>75</v>
      </c>
      <c r="E243" s="33">
        <v>18.63</v>
      </c>
      <c r="F243" s="6">
        <v>6.35</v>
      </c>
      <c r="G243" s="30">
        <v>9</v>
      </c>
      <c r="H243" s="6">
        <v>1.65</v>
      </c>
      <c r="I243" s="22">
        <v>112.75</v>
      </c>
    </row>
    <row r="244" spans="2:9" x14ac:dyDescent="0.25">
      <c r="B244" s="31"/>
      <c r="C244" s="6" t="s">
        <v>156</v>
      </c>
      <c r="D244" s="28">
        <v>200</v>
      </c>
      <c r="E244" s="33">
        <v>5</v>
      </c>
      <c r="F244" s="36">
        <v>0.2</v>
      </c>
      <c r="G244" s="36">
        <v>0</v>
      </c>
      <c r="H244" s="36">
        <v>6.5</v>
      </c>
      <c r="I244" s="57">
        <v>26.8</v>
      </c>
    </row>
    <row r="245" spans="2:9" x14ac:dyDescent="0.25">
      <c r="B245" s="31"/>
      <c r="C245" s="6"/>
      <c r="D245" s="28">
        <f t="shared" ref="D245:I245" si="28">SUM(D240:D244)</f>
        <v>525</v>
      </c>
      <c r="E245" s="33">
        <f t="shared" si="28"/>
        <v>71.47</v>
      </c>
      <c r="F245" s="30">
        <f t="shared" si="28"/>
        <v>19.010000000000002</v>
      </c>
      <c r="G245" s="30">
        <f t="shared" si="28"/>
        <v>19.560000000000002</v>
      </c>
      <c r="H245" s="30">
        <f t="shared" si="28"/>
        <v>70.5</v>
      </c>
      <c r="I245" s="37">
        <f t="shared" si="28"/>
        <v>476.73</v>
      </c>
    </row>
    <row r="246" spans="2:9" ht="45" x14ac:dyDescent="0.3">
      <c r="B246" s="45" t="s">
        <v>96</v>
      </c>
      <c r="C246" s="38" t="s">
        <v>92</v>
      </c>
      <c r="D246" s="28"/>
      <c r="E246" s="29"/>
      <c r="F246" s="6"/>
      <c r="G246" s="6"/>
      <c r="H246" s="6"/>
      <c r="I246" s="1"/>
    </row>
    <row r="247" spans="2:9" ht="30" x14ac:dyDescent="0.25">
      <c r="B247" s="31"/>
      <c r="C247" s="86" t="s">
        <v>158</v>
      </c>
      <c r="D247" s="28">
        <v>200</v>
      </c>
      <c r="E247" s="33">
        <v>28</v>
      </c>
      <c r="F247" s="6">
        <v>5.5</v>
      </c>
      <c r="G247" s="6">
        <v>4.45</v>
      </c>
      <c r="H247" s="6">
        <v>47.6</v>
      </c>
      <c r="I247" s="22">
        <v>195.22</v>
      </c>
    </row>
    <row r="248" spans="2:9" x14ac:dyDescent="0.25">
      <c r="B248" s="31"/>
      <c r="C248" s="6" t="s">
        <v>89</v>
      </c>
      <c r="D248" s="2">
        <v>20</v>
      </c>
      <c r="E248" s="33">
        <v>14.84</v>
      </c>
      <c r="F248" s="30">
        <v>4.66</v>
      </c>
      <c r="G248" s="30">
        <v>5.86</v>
      </c>
      <c r="H248" s="30">
        <v>0</v>
      </c>
      <c r="I248" s="1">
        <v>71.66</v>
      </c>
    </row>
    <row r="249" spans="2:9" x14ac:dyDescent="0.25">
      <c r="B249" s="31"/>
      <c r="C249" s="6" t="s">
        <v>159</v>
      </c>
      <c r="D249" s="2">
        <v>30</v>
      </c>
      <c r="E249" s="33">
        <v>4</v>
      </c>
      <c r="F249" s="6">
        <v>2.2999999999999998</v>
      </c>
      <c r="G249" s="6">
        <v>0.25</v>
      </c>
      <c r="H249" s="6">
        <v>14.75</v>
      </c>
      <c r="I249" s="34">
        <v>70.3</v>
      </c>
    </row>
    <row r="250" spans="2:9" x14ac:dyDescent="0.25">
      <c r="B250" s="31"/>
      <c r="C250" s="35" t="s">
        <v>160</v>
      </c>
      <c r="D250" s="70">
        <v>75</v>
      </c>
      <c r="E250" s="33">
        <v>16.68</v>
      </c>
      <c r="F250" s="6">
        <v>6.35</v>
      </c>
      <c r="G250" s="30">
        <v>9</v>
      </c>
      <c r="H250" s="6">
        <v>1.65</v>
      </c>
      <c r="I250" s="22">
        <v>112.75</v>
      </c>
    </row>
    <row r="251" spans="2:9" x14ac:dyDescent="0.25">
      <c r="B251" s="31"/>
      <c r="C251" s="6" t="s">
        <v>156</v>
      </c>
      <c r="D251" s="28">
        <v>200</v>
      </c>
      <c r="E251" s="33">
        <v>5</v>
      </c>
      <c r="F251" s="36">
        <v>0.2</v>
      </c>
      <c r="G251" s="36">
        <v>0</v>
      </c>
      <c r="H251" s="36">
        <v>6.5</v>
      </c>
      <c r="I251" s="57">
        <v>26.8</v>
      </c>
    </row>
    <row r="252" spans="2:9" x14ac:dyDescent="0.25">
      <c r="B252" s="31"/>
      <c r="C252" s="6"/>
      <c r="D252" s="28"/>
      <c r="E252" s="29"/>
      <c r="F252" s="6"/>
      <c r="G252" s="6"/>
      <c r="H252" s="6"/>
      <c r="I252" s="1"/>
    </row>
    <row r="253" spans="2:9" x14ac:dyDescent="0.25">
      <c r="B253" s="31"/>
      <c r="C253" s="46" t="s">
        <v>144</v>
      </c>
      <c r="D253" s="47"/>
      <c r="E253" s="47"/>
      <c r="F253" s="49"/>
      <c r="G253" s="49"/>
      <c r="H253" s="49"/>
      <c r="I253" s="50"/>
    </row>
    <row r="254" spans="2:9" x14ac:dyDescent="0.25">
      <c r="B254" s="31"/>
      <c r="C254" s="6" t="s">
        <v>161</v>
      </c>
      <c r="D254" s="28">
        <v>50</v>
      </c>
      <c r="E254" s="33">
        <v>9.7799999999999994</v>
      </c>
      <c r="F254" s="30">
        <v>3.9</v>
      </c>
      <c r="G254" s="30">
        <v>2.6</v>
      </c>
      <c r="H254" s="30">
        <v>30.5</v>
      </c>
      <c r="I254" s="37">
        <v>164.9</v>
      </c>
    </row>
    <row r="255" spans="2:9" x14ac:dyDescent="0.25">
      <c r="B255" s="31"/>
      <c r="C255" s="6"/>
      <c r="D255" s="28">
        <f t="shared" ref="D255:I255" si="29">SUM(D247:D254)</f>
        <v>575</v>
      </c>
      <c r="E255" s="33">
        <f t="shared" si="29"/>
        <v>78.300000000000011</v>
      </c>
      <c r="F255" s="5">
        <f t="shared" si="29"/>
        <v>22.91</v>
      </c>
      <c r="G255" s="5">
        <f t="shared" si="29"/>
        <v>22.160000000000004</v>
      </c>
      <c r="H255" s="5">
        <f t="shared" si="29"/>
        <v>101</v>
      </c>
      <c r="I255" s="5">
        <f t="shared" si="29"/>
        <v>641.63</v>
      </c>
    </row>
    <row r="256" spans="2:9" ht="18.75" x14ac:dyDescent="0.3">
      <c r="B256" s="27" t="s">
        <v>122</v>
      </c>
      <c r="C256" s="38" t="s">
        <v>121</v>
      </c>
      <c r="D256" s="28"/>
      <c r="E256" s="29"/>
      <c r="F256" s="6"/>
      <c r="G256" s="6"/>
      <c r="H256" s="6"/>
      <c r="I256" s="1"/>
    </row>
    <row r="257" spans="2:9" x14ac:dyDescent="0.25">
      <c r="B257" s="31"/>
      <c r="C257" s="6" t="s">
        <v>45</v>
      </c>
      <c r="D257" s="28">
        <v>100</v>
      </c>
      <c r="E257" s="33">
        <v>17</v>
      </c>
      <c r="F257" s="36">
        <v>1.66</v>
      </c>
      <c r="G257" s="36">
        <v>0</v>
      </c>
      <c r="H257" s="36">
        <v>3.32</v>
      </c>
      <c r="I257" s="57">
        <v>14.9</v>
      </c>
    </row>
    <row r="258" spans="2:9" ht="18" customHeight="1" x14ac:dyDescent="0.25">
      <c r="B258" s="31"/>
      <c r="C258" s="39" t="s">
        <v>162</v>
      </c>
      <c r="D258" s="87">
        <v>230</v>
      </c>
      <c r="E258" s="88">
        <v>66.599999999999994</v>
      </c>
      <c r="F258" s="89">
        <v>26.73</v>
      </c>
      <c r="G258" s="90">
        <v>20.7</v>
      </c>
      <c r="H258" s="89">
        <v>22.8</v>
      </c>
      <c r="I258" s="91">
        <v>490</v>
      </c>
    </row>
    <row r="259" spans="2:9" x14ac:dyDescent="0.25">
      <c r="B259" s="31"/>
      <c r="C259" s="39" t="s">
        <v>11</v>
      </c>
      <c r="D259" s="92">
        <v>200</v>
      </c>
      <c r="E259" s="88">
        <v>5</v>
      </c>
      <c r="F259" s="36">
        <v>0.2</v>
      </c>
      <c r="G259" s="36">
        <v>0</v>
      </c>
      <c r="H259" s="36">
        <v>6.5</v>
      </c>
      <c r="I259" s="57">
        <v>26.8</v>
      </c>
    </row>
    <row r="260" spans="2:9" x14ac:dyDescent="0.25">
      <c r="B260" s="31"/>
      <c r="C260" s="6" t="s">
        <v>13</v>
      </c>
      <c r="D260" s="28">
        <v>50</v>
      </c>
      <c r="E260" s="33">
        <v>4</v>
      </c>
      <c r="F260" s="6">
        <v>2.2999999999999998</v>
      </c>
      <c r="G260" s="6">
        <v>0.25</v>
      </c>
      <c r="H260" s="6">
        <v>14.75</v>
      </c>
      <c r="I260" s="34">
        <v>70.3</v>
      </c>
    </row>
    <row r="261" spans="2:9" x14ac:dyDescent="0.25">
      <c r="B261" s="31"/>
      <c r="C261" s="6"/>
      <c r="D261" s="28">
        <f>SUM(D257:D260)</f>
        <v>580</v>
      </c>
      <c r="E261" s="33">
        <f>SUM(E257:E260)</f>
        <v>92.6</v>
      </c>
      <c r="F261" s="30">
        <f>SUM(F257:F260)</f>
        <v>30.89</v>
      </c>
      <c r="G261" s="30">
        <f t="shared" ref="G261:I261" si="30">SUM(G257:G260)</f>
        <v>20.95</v>
      </c>
      <c r="H261" s="30">
        <f t="shared" si="30"/>
        <v>47.370000000000005</v>
      </c>
      <c r="I261" s="37">
        <f t="shared" si="30"/>
        <v>601.99999999999989</v>
      </c>
    </row>
    <row r="262" spans="2:9" ht="45" x14ac:dyDescent="0.25">
      <c r="B262" s="71" t="s">
        <v>105</v>
      </c>
      <c r="C262" s="6"/>
      <c r="D262" s="6"/>
      <c r="E262" s="20"/>
      <c r="F262" s="6"/>
      <c r="G262" s="6"/>
      <c r="H262" s="6"/>
      <c r="I262" s="22"/>
    </row>
    <row r="263" spans="2:9" x14ac:dyDescent="0.25">
      <c r="B263" s="31"/>
      <c r="C263" s="46" t="s">
        <v>97</v>
      </c>
      <c r="D263" s="47"/>
      <c r="E263" s="48"/>
      <c r="F263" s="49"/>
      <c r="G263" s="49"/>
      <c r="H263" s="49"/>
      <c r="I263" s="50"/>
    </row>
    <row r="264" spans="2:9" x14ac:dyDescent="0.25">
      <c r="B264" s="31"/>
      <c r="C264" s="39" t="s">
        <v>163</v>
      </c>
      <c r="D264" s="87">
        <v>230</v>
      </c>
      <c r="E264" s="88">
        <v>61.6</v>
      </c>
      <c r="F264" s="89">
        <v>26.73</v>
      </c>
      <c r="G264" s="90">
        <v>20.7</v>
      </c>
      <c r="H264" s="89">
        <v>22.8</v>
      </c>
      <c r="I264" s="91">
        <v>490</v>
      </c>
    </row>
    <row r="265" spans="2:9" x14ac:dyDescent="0.25">
      <c r="B265" s="31"/>
      <c r="C265" s="6" t="s">
        <v>11</v>
      </c>
      <c r="D265" s="28">
        <v>200</v>
      </c>
      <c r="E265" s="88">
        <v>5</v>
      </c>
      <c r="F265" s="36">
        <v>0.2</v>
      </c>
      <c r="G265" s="36">
        <v>0</v>
      </c>
      <c r="H265" s="36">
        <v>6.5</v>
      </c>
      <c r="I265" s="57">
        <v>26.8</v>
      </c>
    </row>
    <row r="266" spans="2:9" x14ac:dyDescent="0.25">
      <c r="B266" s="31"/>
      <c r="C266" s="6" t="s">
        <v>13</v>
      </c>
      <c r="D266" s="28">
        <v>30</v>
      </c>
      <c r="E266" s="88">
        <v>4</v>
      </c>
      <c r="F266" s="6">
        <v>2.2999999999999998</v>
      </c>
      <c r="G266" s="6">
        <v>0.25</v>
      </c>
      <c r="H266" s="6">
        <v>14.75</v>
      </c>
      <c r="I266" s="34">
        <v>70.3</v>
      </c>
    </row>
    <row r="267" spans="2:9" x14ac:dyDescent="0.25">
      <c r="B267" s="31"/>
      <c r="C267" s="46" t="s">
        <v>144</v>
      </c>
      <c r="D267" s="47"/>
      <c r="E267" s="47"/>
      <c r="F267" s="49"/>
      <c r="G267" s="49"/>
      <c r="H267" s="49"/>
      <c r="I267" s="50"/>
    </row>
    <row r="268" spans="2:9" x14ac:dyDescent="0.25">
      <c r="B268" s="31"/>
      <c r="C268" s="6" t="s">
        <v>155</v>
      </c>
      <c r="D268" s="70">
        <v>50</v>
      </c>
      <c r="E268" s="88">
        <v>7.7</v>
      </c>
      <c r="F268" s="6">
        <v>2.7</v>
      </c>
      <c r="G268" s="30">
        <v>3.5</v>
      </c>
      <c r="H268" s="6">
        <v>25.8</v>
      </c>
      <c r="I268" s="22">
        <v>145.5</v>
      </c>
    </row>
    <row r="269" spans="2:9" x14ac:dyDescent="0.25">
      <c r="B269" s="31"/>
      <c r="C269" s="6"/>
      <c r="D269" s="28"/>
      <c r="E269" s="29"/>
      <c r="F269" s="30"/>
      <c r="G269" s="30"/>
      <c r="H269" s="30"/>
      <c r="I269" s="34"/>
    </row>
    <row r="270" spans="2:9" x14ac:dyDescent="0.25">
      <c r="B270" s="31"/>
      <c r="C270" s="6"/>
      <c r="D270" s="28">
        <f>SUM(D264:D269)</f>
        <v>510</v>
      </c>
      <c r="E270" s="33">
        <f>SUM(E264:E269)</f>
        <v>78.3</v>
      </c>
      <c r="F270" s="6">
        <f>SUM(F264:F269)</f>
        <v>31.93</v>
      </c>
      <c r="G270" s="6">
        <f t="shared" ref="G270:I270" si="31">SUM(G264:G269)</f>
        <v>24.45</v>
      </c>
      <c r="H270" s="6">
        <f t="shared" si="31"/>
        <v>69.849999999999994</v>
      </c>
      <c r="I270" s="37">
        <f t="shared" si="31"/>
        <v>732.59999999999991</v>
      </c>
    </row>
    <row r="271" spans="2:9" ht="18.75" x14ac:dyDescent="0.3">
      <c r="B271" s="31" t="s">
        <v>107</v>
      </c>
      <c r="C271" s="38" t="s">
        <v>108</v>
      </c>
      <c r="D271" s="28"/>
      <c r="E271" s="29"/>
      <c r="F271" s="6"/>
      <c r="G271" s="6"/>
      <c r="H271" s="6"/>
      <c r="I271" s="1"/>
    </row>
    <row r="272" spans="2:9" x14ac:dyDescent="0.25">
      <c r="B272" s="31"/>
      <c r="C272" s="32" t="s">
        <v>45</v>
      </c>
      <c r="D272" s="55">
        <v>60</v>
      </c>
      <c r="E272" s="33">
        <v>13.3</v>
      </c>
      <c r="F272" s="36">
        <v>1</v>
      </c>
      <c r="G272" s="36">
        <v>0</v>
      </c>
      <c r="H272" s="36">
        <v>2</v>
      </c>
      <c r="I272" s="57">
        <v>9</v>
      </c>
    </row>
    <row r="273" spans="2:9" x14ac:dyDescent="0.25">
      <c r="B273" s="31"/>
      <c r="C273" s="60" t="s">
        <v>46</v>
      </c>
      <c r="D273" s="28">
        <v>230</v>
      </c>
      <c r="E273" s="33">
        <v>17</v>
      </c>
      <c r="F273" s="6">
        <v>2.29</v>
      </c>
      <c r="G273" s="6">
        <v>2</v>
      </c>
      <c r="H273" s="6">
        <v>19.75</v>
      </c>
      <c r="I273" s="34">
        <v>134</v>
      </c>
    </row>
    <row r="274" spans="2:9" x14ac:dyDescent="0.25">
      <c r="B274" s="31"/>
      <c r="C274" s="6" t="s">
        <v>47</v>
      </c>
      <c r="D274" s="70">
        <v>180</v>
      </c>
      <c r="E274" s="33">
        <v>61.08</v>
      </c>
      <c r="F274" s="39">
        <v>21</v>
      </c>
      <c r="G274" s="93">
        <v>15</v>
      </c>
      <c r="H274" s="94">
        <v>42</v>
      </c>
      <c r="I274" s="95">
        <v>440</v>
      </c>
    </row>
    <row r="275" spans="2:9" x14ac:dyDescent="0.25">
      <c r="B275" s="31"/>
      <c r="C275" s="6" t="s">
        <v>48</v>
      </c>
      <c r="D275" s="28">
        <v>200</v>
      </c>
      <c r="E275" s="33">
        <v>9</v>
      </c>
      <c r="F275" s="30">
        <v>0.04</v>
      </c>
      <c r="G275" s="30">
        <v>0</v>
      </c>
      <c r="H275" s="30">
        <v>24.76</v>
      </c>
      <c r="I275" s="34">
        <v>94.2</v>
      </c>
    </row>
    <row r="276" spans="2:9" x14ac:dyDescent="0.25">
      <c r="B276" s="31"/>
      <c r="C276" s="6" t="s">
        <v>13</v>
      </c>
      <c r="D276" s="28">
        <v>30</v>
      </c>
      <c r="E276" s="33">
        <v>4</v>
      </c>
      <c r="F276" s="6">
        <v>2.2999999999999998</v>
      </c>
      <c r="G276" s="6">
        <v>0.25</v>
      </c>
      <c r="H276" s="6">
        <v>14.75</v>
      </c>
      <c r="I276" s="34">
        <v>70.3</v>
      </c>
    </row>
    <row r="277" spans="2:9" x14ac:dyDescent="0.25">
      <c r="B277" s="7"/>
      <c r="C277" s="6"/>
      <c r="D277" s="28">
        <f t="shared" ref="D277:I277" si="32">SUM(D272:D276)</f>
        <v>700</v>
      </c>
      <c r="E277" s="33">
        <f t="shared" si="32"/>
        <v>104.38</v>
      </c>
      <c r="F277" s="6">
        <f t="shared" si="32"/>
        <v>26.63</v>
      </c>
      <c r="G277" s="6">
        <f t="shared" si="32"/>
        <v>17.25</v>
      </c>
      <c r="H277" s="6">
        <f t="shared" si="32"/>
        <v>103.26</v>
      </c>
      <c r="I277" s="37">
        <f t="shared" si="32"/>
        <v>747.5</v>
      </c>
    </row>
    <row r="278" spans="2:9" ht="18.75" x14ac:dyDescent="0.3">
      <c r="B278" s="27" t="s">
        <v>128</v>
      </c>
      <c r="C278" s="38" t="s">
        <v>111</v>
      </c>
      <c r="D278" s="28"/>
      <c r="E278" s="29"/>
      <c r="F278" s="6"/>
      <c r="G278" s="6"/>
      <c r="H278" s="6"/>
      <c r="I278" s="1"/>
    </row>
    <row r="279" spans="2:9" ht="30.75" customHeight="1" x14ac:dyDescent="0.25">
      <c r="B279" s="31"/>
      <c r="C279" s="6" t="s">
        <v>45</v>
      </c>
      <c r="D279" s="28">
        <v>80</v>
      </c>
      <c r="E279" s="33">
        <v>15</v>
      </c>
      <c r="F279" s="30">
        <v>1.3</v>
      </c>
      <c r="G279" s="30">
        <v>0</v>
      </c>
      <c r="H279" s="6">
        <v>2.66</v>
      </c>
      <c r="I279" s="34">
        <v>12</v>
      </c>
    </row>
    <row r="280" spans="2:9" x14ac:dyDescent="0.25">
      <c r="B280" s="31"/>
      <c r="C280" s="52" t="s">
        <v>46</v>
      </c>
      <c r="D280" s="92">
        <v>300</v>
      </c>
      <c r="E280" s="88">
        <v>23</v>
      </c>
      <c r="F280" s="39">
        <v>2.61</v>
      </c>
      <c r="G280" s="39">
        <v>2.2799999999999998</v>
      </c>
      <c r="H280" s="39">
        <v>22.45</v>
      </c>
      <c r="I280" s="96">
        <v>150</v>
      </c>
    </row>
    <row r="281" spans="2:9" x14ac:dyDescent="0.25">
      <c r="B281" s="31"/>
      <c r="C281" s="39" t="s">
        <v>162</v>
      </c>
      <c r="D281" s="87">
        <v>230</v>
      </c>
      <c r="E281" s="88">
        <v>66.599999999999994</v>
      </c>
      <c r="F281" s="89">
        <v>26.73</v>
      </c>
      <c r="G281" s="90">
        <v>20.7</v>
      </c>
      <c r="H281" s="89">
        <v>22.8</v>
      </c>
      <c r="I281" s="91">
        <v>490</v>
      </c>
    </row>
    <row r="282" spans="2:9" x14ac:dyDescent="0.25">
      <c r="B282" s="7"/>
      <c r="C282" s="39" t="s">
        <v>11</v>
      </c>
      <c r="D282" s="92">
        <v>200</v>
      </c>
      <c r="E282" s="88">
        <v>5</v>
      </c>
      <c r="F282" s="36">
        <v>0.2</v>
      </c>
      <c r="G282" s="36">
        <v>0</v>
      </c>
      <c r="H282" s="36">
        <v>6.5</v>
      </c>
      <c r="I282" s="57">
        <v>26.8</v>
      </c>
    </row>
    <row r="283" spans="2:9" x14ac:dyDescent="0.25">
      <c r="B283" s="7"/>
      <c r="C283" s="42" t="s">
        <v>50</v>
      </c>
      <c r="D283" s="28">
        <v>30</v>
      </c>
      <c r="E283" s="33">
        <v>14</v>
      </c>
      <c r="F283" s="32">
        <v>4.4800000000000004</v>
      </c>
      <c r="G283" s="32">
        <v>9.6</v>
      </c>
      <c r="H283" s="32">
        <v>41.6</v>
      </c>
      <c r="I283" s="57">
        <v>141</v>
      </c>
    </row>
    <row r="284" spans="2:9" ht="20.25" customHeight="1" x14ac:dyDescent="0.25">
      <c r="B284" s="7"/>
      <c r="C284" s="6" t="s">
        <v>13</v>
      </c>
      <c r="D284" s="28">
        <v>50</v>
      </c>
      <c r="E284" s="33">
        <v>4</v>
      </c>
      <c r="F284" s="6">
        <v>2.2999999999999998</v>
      </c>
      <c r="G284" s="6">
        <v>0.25</v>
      </c>
      <c r="H284" s="6">
        <v>14.75</v>
      </c>
      <c r="I284" s="34">
        <v>70.3</v>
      </c>
    </row>
    <row r="285" spans="2:9" ht="15.75" thickBot="1" x14ac:dyDescent="0.3">
      <c r="B285" s="97"/>
      <c r="C285" s="98"/>
      <c r="D285" s="99">
        <f>SUM(D279:D284)</f>
        <v>890</v>
      </c>
      <c r="E285" s="100">
        <f>SUM(E279:E284)</f>
        <v>127.6</v>
      </c>
      <c r="F285" s="98">
        <f>SUM(F279:F284)</f>
        <v>37.619999999999997</v>
      </c>
      <c r="G285" s="98">
        <f t="shared" ref="G285:I285" si="33">SUM(G279:G284)</f>
        <v>32.83</v>
      </c>
      <c r="H285" s="98">
        <f t="shared" si="33"/>
        <v>110.75999999999999</v>
      </c>
      <c r="I285" s="101">
        <f t="shared" si="33"/>
        <v>890.09999999999991</v>
      </c>
    </row>
    <row r="286" spans="2:9" ht="60" x14ac:dyDescent="0.25">
      <c r="B286" s="66"/>
      <c r="C286" s="16" t="s">
        <v>78</v>
      </c>
      <c r="D286" s="17" t="s">
        <v>79</v>
      </c>
      <c r="E286" s="18" t="s">
        <v>131</v>
      </c>
      <c r="F286" s="217" t="s">
        <v>81</v>
      </c>
      <c r="G286" s="217"/>
      <c r="H286" s="217"/>
      <c r="I286" s="19" t="s">
        <v>82</v>
      </c>
    </row>
    <row r="287" spans="2:9" x14ac:dyDescent="0.25">
      <c r="B287" s="144" t="s">
        <v>164</v>
      </c>
      <c r="C287" s="6"/>
      <c r="D287" s="6"/>
      <c r="E287" s="20"/>
      <c r="F287" s="21" t="s">
        <v>4</v>
      </c>
      <c r="G287" s="21" t="s">
        <v>5</v>
      </c>
      <c r="H287" s="21" t="s">
        <v>6</v>
      </c>
      <c r="I287" s="22"/>
    </row>
    <row r="288" spans="2:9" ht="19.5" customHeight="1" x14ac:dyDescent="0.3">
      <c r="B288" s="59" t="s">
        <v>114</v>
      </c>
      <c r="C288" s="24" t="s">
        <v>84</v>
      </c>
      <c r="D288" s="28"/>
      <c r="E288" s="29"/>
      <c r="F288" s="6"/>
      <c r="G288" s="6"/>
      <c r="H288" s="6"/>
      <c r="I288" s="1"/>
    </row>
    <row r="289" spans="2:9" x14ac:dyDescent="0.25">
      <c r="B289" s="31"/>
      <c r="C289" s="32" t="s">
        <v>86</v>
      </c>
      <c r="D289" s="6">
        <v>230</v>
      </c>
      <c r="E289" s="33">
        <v>26.16</v>
      </c>
      <c r="F289" s="6">
        <v>8.9600000000000009</v>
      </c>
      <c r="G289" s="6">
        <v>8.16</v>
      </c>
      <c r="H289" s="6">
        <v>54.64</v>
      </c>
      <c r="I289" s="34">
        <v>327.9</v>
      </c>
    </row>
    <row r="290" spans="2:9" x14ac:dyDescent="0.25">
      <c r="B290" s="31"/>
      <c r="C290" s="35" t="s">
        <v>87</v>
      </c>
      <c r="D290" s="6">
        <v>50</v>
      </c>
      <c r="E290" s="33">
        <v>3.6</v>
      </c>
      <c r="F290" s="6">
        <v>0.48</v>
      </c>
      <c r="G290" s="6">
        <v>0.9</v>
      </c>
      <c r="H290" s="6">
        <v>3.94</v>
      </c>
      <c r="I290" s="34">
        <v>25</v>
      </c>
    </row>
    <row r="291" spans="2:9" x14ac:dyDescent="0.25">
      <c r="B291" s="31"/>
      <c r="C291" s="6" t="s">
        <v>88</v>
      </c>
      <c r="D291" s="2">
        <v>200</v>
      </c>
      <c r="E291" s="33">
        <v>3</v>
      </c>
      <c r="F291" s="30">
        <v>0.1</v>
      </c>
      <c r="G291" s="30">
        <v>0</v>
      </c>
      <c r="H291" s="30">
        <v>9.1</v>
      </c>
      <c r="I291" s="1">
        <v>35</v>
      </c>
    </row>
    <row r="292" spans="2:9" x14ac:dyDescent="0.25">
      <c r="B292" s="31"/>
      <c r="C292" s="6" t="s">
        <v>89</v>
      </c>
      <c r="D292" s="2">
        <v>20</v>
      </c>
      <c r="E292" s="33">
        <v>14.84</v>
      </c>
      <c r="F292" s="30">
        <v>4.66</v>
      </c>
      <c r="G292" s="30">
        <v>5.86</v>
      </c>
      <c r="H292" s="30">
        <v>0</v>
      </c>
      <c r="I292" s="1">
        <v>71.66</v>
      </c>
    </row>
    <row r="293" spans="2:9" x14ac:dyDescent="0.25">
      <c r="B293" s="31"/>
      <c r="C293" s="6" t="s">
        <v>90</v>
      </c>
      <c r="D293" s="2">
        <v>50</v>
      </c>
      <c r="E293" s="33">
        <v>5</v>
      </c>
      <c r="F293" s="30">
        <v>3.8</v>
      </c>
      <c r="G293" s="30">
        <v>2.75</v>
      </c>
      <c r="H293" s="30">
        <v>25</v>
      </c>
      <c r="I293" s="22">
        <v>140</v>
      </c>
    </row>
    <row r="294" spans="2:9" x14ac:dyDescent="0.25">
      <c r="B294" s="31"/>
      <c r="C294" s="6"/>
      <c r="D294" s="28">
        <f t="shared" ref="D294:I294" si="34">SUM(D289:D293)</f>
        <v>550</v>
      </c>
      <c r="E294" s="33">
        <f t="shared" si="34"/>
        <v>52.600000000000009</v>
      </c>
      <c r="F294" s="30">
        <f t="shared" si="34"/>
        <v>18</v>
      </c>
      <c r="G294" s="30">
        <f t="shared" si="34"/>
        <v>17.670000000000002</v>
      </c>
      <c r="H294" s="30">
        <f t="shared" si="34"/>
        <v>92.679999999999993</v>
      </c>
      <c r="I294" s="37">
        <f t="shared" si="34"/>
        <v>599.55999999999995</v>
      </c>
    </row>
    <row r="295" spans="2:9" x14ac:dyDescent="0.25">
      <c r="B295" s="31"/>
      <c r="C295" s="6"/>
      <c r="D295" s="28"/>
      <c r="E295" s="29"/>
      <c r="F295" s="30"/>
      <c r="G295" s="30"/>
      <c r="H295" s="30"/>
      <c r="I295" s="37"/>
    </row>
    <row r="296" spans="2:9" ht="17.25" customHeight="1" x14ac:dyDescent="0.3">
      <c r="B296" s="31" t="s">
        <v>91</v>
      </c>
      <c r="C296" s="102" t="s">
        <v>92</v>
      </c>
      <c r="D296" s="28"/>
      <c r="E296" s="29"/>
      <c r="F296" s="6"/>
      <c r="G296" s="30"/>
      <c r="H296" s="6"/>
      <c r="I296" s="22"/>
    </row>
    <row r="297" spans="2:9" ht="30" x14ac:dyDescent="0.25">
      <c r="B297" s="31"/>
      <c r="C297" s="35" t="s">
        <v>103</v>
      </c>
      <c r="D297" s="28">
        <v>180</v>
      </c>
      <c r="E297" s="33">
        <v>33.950000000000003</v>
      </c>
      <c r="F297" s="6">
        <v>10.52</v>
      </c>
      <c r="G297" s="6">
        <v>9.02</v>
      </c>
      <c r="H297" s="6">
        <v>38.11</v>
      </c>
      <c r="I297" s="34">
        <v>288</v>
      </c>
    </row>
    <row r="298" spans="2:9" x14ac:dyDescent="0.25">
      <c r="B298" s="59"/>
      <c r="C298" s="35" t="s">
        <v>123</v>
      </c>
      <c r="D298" s="28">
        <v>50</v>
      </c>
      <c r="E298" s="33">
        <v>14.52</v>
      </c>
      <c r="F298" s="30">
        <v>4.8</v>
      </c>
      <c r="G298" s="30">
        <v>4</v>
      </c>
      <c r="H298" s="30">
        <v>0.3</v>
      </c>
      <c r="I298" s="34">
        <v>56.6</v>
      </c>
    </row>
    <row r="299" spans="2:9" x14ac:dyDescent="0.25">
      <c r="B299" s="59"/>
      <c r="C299" s="35" t="s">
        <v>50</v>
      </c>
      <c r="D299" s="28">
        <v>40</v>
      </c>
      <c r="E299" s="33">
        <v>14</v>
      </c>
      <c r="F299" s="40">
        <v>1.4</v>
      </c>
      <c r="G299" s="40">
        <v>1.2</v>
      </c>
      <c r="H299" s="40">
        <v>30.2</v>
      </c>
      <c r="I299" s="41">
        <v>137</v>
      </c>
    </row>
    <row r="300" spans="2:9" x14ac:dyDescent="0.25">
      <c r="B300" s="31"/>
      <c r="C300" s="6" t="s">
        <v>88</v>
      </c>
      <c r="D300" s="103">
        <v>200</v>
      </c>
      <c r="E300" s="33">
        <v>5</v>
      </c>
      <c r="F300" s="36">
        <v>0.2</v>
      </c>
      <c r="G300" s="36">
        <v>0</v>
      </c>
      <c r="H300" s="36">
        <v>6.5</v>
      </c>
      <c r="I300" s="57">
        <v>26.8</v>
      </c>
    </row>
    <row r="301" spans="2:9" x14ac:dyDescent="0.25">
      <c r="B301" s="31"/>
      <c r="C301" s="6" t="s">
        <v>13</v>
      </c>
      <c r="D301" s="103">
        <v>30</v>
      </c>
      <c r="E301" s="33">
        <v>4</v>
      </c>
      <c r="F301" s="6">
        <v>2.2999999999999998</v>
      </c>
      <c r="G301" s="6">
        <v>0.25</v>
      </c>
      <c r="H301" s="6">
        <v>14.75</v>
      </c>
      <c r="I301" s="34">
        <v>70.3</v>
      </c>
    </row>
    <row r="302" spans="2:9" x14ac:dyDescent="0.25">
      <c r="B302" s="31"/>
      <c r="C302" s="6"/>
      <c r="D302" s="21">
        <f t="shared" ref="D302:I302" si="35">SUM(D297:D301)</f>
        <v>500</v>
      </c>
      <c r="E302" s="33">
        <f t="shared" si="35"/>
        <v>71.47</v>
      </c>
      <c r="F302" s="30">
        <f t="shared" si="35"/>
        <v>19.22</v>
      </c>
      <c r="G302" s="30">
        <f t="shared" si="35"/>
        <v>14.469999999999999</v>
      </c>
      <c r="H302" s="30">
        <f t="shared" si="35"/>
        <v>89.86</v>
      </c>
      <c r="I302" s="30">
        <f t="shared" si="35"/>
        <v>578.70000000000005</v>
      </c>
    </row>
    <row r="303" spans="2:9" ht="45" x14ac:dyDescent="0.25">
      <c r="B303" s="45" t="s">
        <v>96</v>
      </c>
      <c r="C303" s="46" t="s">
        <v>97</v>
      </c>
      <c r="D303" s="47"/>
      <c r="E303" s="48"/>
      <c r="F303" s="49"/>
      <c r="G303" s="49"/>
      <c r="H303" s="49"/>
      <c r="I303" s="50"/>
    </row>
    <row r="304" spans="2:9" ht="30" x14ac:dyDescent="0.25">
      <c r="B304" s="31"/>
      <c r="C304" s="35" t="s">
        <v>103</v>
      </c>
      <c r="D304" s="28">
        <v>180</v>
      </c>
      <c r="E304" s="33">
        <v>31</v>
      </c>
      <c r="F304" s="6">
        <v>10.52</v>
      </c>
      <c r="G304" s="6">
        <v>9.02</v>
      </c>
      <c r="H304" s="6">
        <v>38.11</v>
      </c>
      <c r="I304" s="34">
        <v>288</v>
      </c>
    </row>
    <row r="305" spans="2:9" x14ac:dyDescent="0.25">
      <c r="B305" s="31"/>
      <c r="C305" s="35" t="s">
        <v>123</v>
      </c>
      <c r="D305" s="28">
        <v>50</v>
      </c>
      <c r="E305" s="33">
        <v>14.52</v>
      </c>
      <c r="F305" s="30">
        <v>4.8</v>
      </c>
      <c r="G305" s="30">
        <v>4</v>
      </c>
      <c r="H305" s="30">
        <v>0.3</v>
      </c>
      <c r="I305" s="34">
        <v>56.6</v>
      </c>
    </row>
    <row r="306" spans="2:9" x14ac:dyDescent="0.25">
      <c r="B306" s="31"/>
      <c r="C306" s="35" t="s">
        <v>50</v>
      </c>
      <c r="D306" s="28">
        <v>40</v>
      </c>
      <c r="E306" s="33">
        <v>14</v>
      </c>
      <c r="F306" s="40">
        <v>1.4</v>
      </c>
      <c r="G306" s="40">
        <v>1.2</v>
      </c>
      <c r="H306" s="40">
        <v>30.2</v>
      </c>
      <c r="I306" s="41">
        <v>137</v>
      </c>
    </row>
    <row r="307" spans="2:9" x14ac:dyDescent="0.25">
      <c r="B307" s="31"/>
      <c r="C307" s="6" t="s">
        <v>88</v>
      </c>
      <c r="D307" s="103">
        <v>200</v>
      </c>
      <c r="E307" s="33">
        <v>5</v>
      </c>
      <c r="F307" s="36">
        <v>0.2</v>
      </c>
      <c r="G307" s="36">
        <v>0</v>
      </c>
      <c r="H307" s="36">
        <v>6.5</v>
      </c>
      <c r="I307" s="57">
        <v>26.8</v>
      </c>
    </row>
    <row r="308" spans="2:9" x14ac:dyDescent="0.25">
      <c r="B308" s="31"/>
      <c r="C308" s="6" t="s">
        <v>13</v>
      </c>
      <c r="D308" s="103">
        <v>30</v>
      </c>
      <c r="E308" s="33">
        <v>4</v>
      </c>
      <c r="F308" s="6">
        <v>2.2999999999999998</v>
      </c>
      <c r="G308" s="6">
        <v>0.25</v>
      </c>
      <c r="H308" s="6">
        <v>14.75</v>
      </c>
      <c r="I308" s="34">
        <v>70.3</v>
      </c>
    </row>
    <row r="309" spans="2:9" x14ac:dyDescent="0.25">
      <c r="B309" s="31"/>
      <c r="C309" s="46" t="s">
        <v>144</v>
      </c>
      <c r="D309" s="47"/>
      <c r="E309" s="47"/>
      <c r="F309" s="49"/>
      <c r="G309" s="49"/>
      <c r="H309" s="49"/>
      <c r="I309" s="50"/>
    </row>
    <row r="310" spans="2:9" x14ac:dyDescent="0.25">
      <c r="B310" s="31"/>
      <c r="C310" s="6" t="s">
        <v>148</v>
      </c>
      <c r="D310" s="28">
        <v>50</v>
      </c>
      <c r="E310" s="33">
        <v>9.7799999999999994</v>
      </c>
      <c r="F310" s="30">
        <v>3.3</v>
      </c>
      <c r="G310" s="30">
        <v>2.1</v>
      </c>
      <c r="H310" s="30">
        <v>33.700000000000003</v>
      </c>
      <c r="I310" s="37">
        <v>146.5</v>
      </c>
    </row>
    <row r="311" spans="2:9" x14ac:dyDescent="0.25">
      <c r="B311" s="31"/>
      <c r="C311" s="6"/>
      <c r="D311" s="104">
        <f t="shared" ref="D311:I311" si="36">SUM(D304:D310)</f>
        <v>550</v>
      </c>
      <c r="E311" s="73">
        <f t="shared" si="36"/>
        <v>78.3</v>
      </c>
      <c r="F311" s="104">
        <f t="shared" si="36"/>
        <v>22.52</v>
      </c>
      <c r="G311" s="104">
        <f t="shared" si="36"/>
        <v>16.57</v>
      </c>
      <c r="H311" s="104">
        <f t="shared" si="36"/>
        <v>123.56</v>
      </c>
      <c r="I311" s="104">
        <f t="shared" si="36"/>
        <v>725.2</v>
      </c>
    </row>
    <row r="312" spans="2:9" ht="18.75" x14ac:dyDescent="0.3">
      <c r="B312" s="27" t="s">
        <v>122</v>
      </c>
      <c r="C312" s="102" t="s">
        <v>121</v>
      </c>
      <c r="D312" s="28"/>
      <c r="E312" s="29"/>
      <c r="F312" s="6"/>
      <c r="G312" s="30"/>
      <c r="H312" s="6"/>
      <c r="I312" s="22"/>
    </row>
    <row r="313" spans="2:9" x14ac:dyDescent="0.25">
      <c r="B313" s="105"/>
      <c r="C313" s="42" t="s">
        <v>165</v>
      </c>
      <c r="D313" s="28">
        <v>45</v>
      </c>
      <c r="E313" s="33">
        <v>17.52</v>
      </c>
      <c r="F313" s="32">
        <v>4.4800000000000004</v>
      </c>
      <c r="G313" s="32">
        <v>9.6</v>
      </c>
      <c r="H313" s="32">
        <v>41.6</v>
      </c>
      <c r="I313" s="57">
        <v>141</v>
      </c>
    </row>
    <row r="314" spans="2:9" ht="28.5" customHeight="1" x14ac:dyDescent="0.25">
      <c r="B314" s="31"/>
      <c r="C314" s="6" t="s">
        <v>86</v>
      </c>
      <c r="D314" s="28">
        <v>180</v>
      </c>
      <c r="E314" s="33">
        <v>17.600000000000001</v>
      </c>
      <c r="F314" s="6">
        <v>17.68</v>
      </c>
      <c r="G314" s="6">
        <v>18.760000000000002</v>
      </c>
      <c r="H314" s="6">
        <v>115.95</v>
      </c>
      <c r="I314" s="34">
        <v>671.3</v>
      </c>
    </row>
    <row r="315" spans="2:9" ht="38.25" customHeight="1" x14ac:dyDescent="0.25">
      <c r="B315" s="31"/>
      <c r="C315" s="35" t="s">
        <v>214</v>
      </c>
      <c r="D315" s="28">
        <v>110</v>
      </c>
      <c r="E315" s="33">
        <v>48.48</v>
      </c>
      <c r="F315" s="40">
        <v>14</v>
      </c>
      <c r="G315" s="40">
        <v>9.1999999999999993</v>
      </c>
      <c r="H315" s="40">
        <v>12.6</v>
      </c>
      <c r="I315" s="41">
        <v>71.8</v>
      </c>
    </row>
    <row r="316" spans="2:9" x14ac:dyDescent="0.25">
      <c r="B316" s="31"/>
      <c r="C316" s="6" t="s">
        <v>88</v>
      </c>
      <c r="D316" s="28">
        <v>200</v>
      </c>
      <c r="E316" s="33">
        <v>5</v>
      </c>
      <c r="F316" s="36">
        <v>0.2</v>
      </c>
      <c r="G316" s="36">
        <v>0</v>
      </c>
      <c r="H316" s="36">
        <v>6.5</v>
      </c>
      <c r="I316" s="57">
        <v>26.8</v>
      </c>
    </row>
    <row r="317" spans="2:9" x14ac:dyDescent="0.25">
      <c r="B317" s="31"/>
      <c r="C317" s="6" t="s">
        <v>13</v>
      </c>
      <c r="D317" s="28">
        <v>30</v>
      </c>
      <c r="E317" s="33">
        <v>4</v>
      </c>
      <c r="F317" s="6">
        <v>2.2999999999999998</v>
      </c>
      <c r="G317" s="6">
        <v>0.25</v>
      </c>
      <c r="H317" s="6">
        <v>14.75</v>
      </c>
      <c r="I317" s="34">
        <v>70.3</v>
      </c>
    </row>
    <row r="318" spans="2:9" x14ac:dyDescent="0.25">
      <c r="B318" s="31"/>
      <c r="C318" s="6"/>
      <c r="D318" s="28">
        <f t="shared" ref="D318:I318" si="37">SUM(D313:D317)</f>
        <v>565</v>
      </c>
      <c r="E318" s="33">
        <f t="shared" si="37"/>
        <v>92.6</v>
      </c>
      <c r="F318" s="30">
        <f t="shared" si="37"/>
        <v>38.659999999999997</v>
      </c>
      <c r="G318" s="30">
        <f t="shared" si="37"/>
        <v>37.81</v>
      </c>
      <c r="H318" s="30">
        <f t="shared" si="37"/>
        <v>191.4</v>
      </c>
      <c r="I318" s="37">
        <f t="shared" si="37"/>
        <v>981.19999999999982</v>
      </c>
    </row>
    <row r="319" spans="2:9" x14ac:dyDescent="0.25">
      <c r="B319" s="31"/>
      <c r="C319" s="6"/>
      <c r="D319" s="28"/>
      <c r="E319" s="29"/>
      <c r="F319" s="30"/>
      <c r="G319" s="30"/>
      <c r="H319" s="30"/>
      <c r="I319" s="1"/>
    </row>
    <row r="320" spans="2:9" ht="45" x14ac:dyDescent="0.25">
      <c r="B320" s="71" t="s">
        <v>105</v>
      </c>
      <c r="C320" s="46" t="s">
        <v>97</v>
      </c>
      <c r="D320" s="47"/>
      <c r="E320" s="48"/>
      <c r="F320" s="68"/>
      <c r="G320" s="68"/>
      <c r="H320" s="68"/>
      <c r="I320" s="50"/>
    </row>
    <row r="321" spans="2:9" x14ac:dyDescent="0.25">
      <c r="B321" s="31"/>
      <c r="C321" s="6" t="s">
        <v>86</v>
      </c>
      <c r="D321" s="28">
        <v>180</v>
      </c>
      <c r="E321" s="33">
        <v>14</v>
      </c>
      <c r="F321" s="6">
        <v>8.3000000000000007</v>
      </c>
      <c r="G321" s="6">
        <v>9</v>
      </c>
      <c r="H321" s="6">
        <v>46.6</v>
      </c>
      <c r="I321" s="34">
        <v>304.5</v>
      </c>
    </row>
    <row r="322" spans="2:9" ht="30" x14ac:dyDescent="0.25">
      <c r="B322" s="31"/>
      <c r="C322" s="35" t="s">
        <v>214</v>
      </c>
      <c r="D322" s="28">
        <v>110</v>
      </c>
      <c r="E322" s="33">
        <v>44.78</v>
      </c>
      <c r="F322" s="40">
        <v>14</v>
      </c>
      <c r="G322" s="40">
        <v>9.1999999999999993</v>
      </c>
      <c r="H322" s="40">
        <v>12.6</v>
      </c>
      <c r="I322" s="41">
        <v>71.8</v>
      </c>
    </row>
    <row r="323" spans="2:9" x14ac:dyDescent="0.25">
      <c r="B323" s="31"/>
      <c r="C323" s="6" t="s">
        <v>88</v>
      </c>
      <c r="D323" s="28">
        <v>200</v>
      </c>
      <c r="E323" s="33">
        <v>3</v>
      </c>
      <c r="F323" s="36">
        <v>0.2</v>
      </c>
      <c r="G323" s="36">
        <v>0</v>
      </c>
      <c r="H323" s="36">
        <v>6.5</v>
      </c>
      <c r="I323" s="57">
        <v>26.8</v>
      </c>
    </row>
    <row r="324" spans="2:9" x14ac:dyDescent="0.25">
      <c r="B324" s="31"/>
      <c r="C324" s="6" t="s">
        <v>13</v>
      </c>
      <c r="D324" s="28" t="s">
        <v>166</v>
      </c>
      <c r="E324" s="33">
        <v>3</v>
      </c>
      <c r="F324" s="6">
        <v>2.2999999999999998</v>
      </c>
      <c r="G324" s="6">
        <v>0.25</v>
      </c>
      <c r="H324" s="6">
        <v>14.75</v>
      </c>
      <c r="I324" s="34">
        <v>70.3</v>
      </c>
    </row>
    <row r="325" spans="2:9" x14ac:dyDescent="0.25">
      <c r="B325" s="31"/>
      <c r="C325" s="46" t="s">
        <v>144</v>
      </c>
      <c r="D325" s="47"/>
      <c r="E325" s="107"/>
      <c r="F325" s="49"/>
      <c r="G325" s="49"/>
      <c r="H325" s="49"/>
      <c r="I325" s="50"/>
    </row>
    <row r="326" spans="2:9" ht="18" customHeight="1" x14ac:dyDescent="0.25">
      <c r="B326" s="31"/>
      <c r="C326" s="42" t="s">
        <v>167</v>
      </c>
      <c r="D326" s="28">
        <v>60</v>
      </c>
      <c r="E326" s="33">
        <v>13.52</v>
      </c>
      <c r="F326" s="32">
        <v>4.4800000000000004</v>
      </c>
      <c r="G326" s="32">
        <v>9.6</v>
      </c>
      <c r="H326" s="32">
        <v>41.6</v>
      </c>
      <c r="I326" s="57">
        <v>141</v>
      </c>
    </row>
    <row r="327" spans="2:9" x14ac:dyDescent="0.25">
      <c r="B327" s="31"/>
      <c r="C327" s="6"/>
      <c r="D327" s="28">
        <f t="shared" ref="D327:I327" si="38">SUM(D321:D326)</f>
        <v>550</v>
      </c>
      <c r="E327" s="33">
        <f t="shared" si="38"/>
        <v>78.3</v>
      </c>
      <c r="F327" s="6">
        <f t="shared" si="38"/>
        <v>29.28</v>
      </c>
      <c r="G327" s="6">
        <f t="shared" si="38"/>
        <v>28.049999999999997</v>
      </c>
      <c r="H327" s="6">
        <f t="shared" si="38"/>
        <v>122.05000000000001</v>
      </c>
      <c r="I327" s="37">
        <f t="shared" si="38"/>
        <v>614.40000000000009</v>
      </c>
    </row>
    <row r="328" spans="2:9" ht="37.5" customHeight="1" x14ac:dyDescent="0.25">
      <c r="B328" s="108" t="s">
        <v>107</v>
      </c>
      <c r="C328" s="109" t="s">
        <v>108</v>
      </c>
      <c r="D328" s="92"/>
      <c r="E328" s="110"/>
      <c r="F328" s="39"/>
      <c r="G328" s="93"/>
      <c r="H328" s="39"/>
      <c r="I328" s="111"/>
    </row>
    <row r="329" spans="2:9" ht="15" customHeight="1" x14ac:dyDescent="0.25">
      <c r="B329" s="31"/>
      <c r="C329" s="52" t="s">
        <v>52</v>
      </c>
      <c r="D329" s="28">
        <v>60</v>
      </c>
      <c r="E329" s="33">
        <v>12.3</v>
      </c>
      <c r="F329" s="6">
        <v>0.7</v>
      </c>
      <c r="G329" s="6">
        <v>0.1</v>
      </c>
      <c r="H329" s="6">
        <v>2.2999999999999998</v>
      </c>
      <c r="I329" s="34">
        <v>12.8</v>
      </c>
    </row>
    <row r="330" spans="2:9" ht="24" customHeight="1" x14ac:dyDescent="0.25">
      <c r="B330" s="31"/>
      <c r="C330" s="52" t="s">
        <v>168</v>
      </c>
      <c r="D330" s="28">
        <v>200</v>
      </c>
      <c r="E330" s="33">
        <v>15.52</v>
      </c>
      <c r="F330" s="32">
        <v>3.08</v>
      </c>
      <c r="G330" s="32">
        <v>5.12</v>
      </c>
      <c r="H330" s="32">
        <v>107</v>
      </c>
      <c r="I330" s="57">
        <v>82</v>
      </c>
    </row>
    <row r="331" spans="2:9" ht="18.75" customHeight="1" x14ac:dyDescent="0.25">
      <c r="B331" s="7"/>
      <c r="C331" s="6" t="s">
        <v>86</v>
      </c>
      <c r="D331" s="28">
        <v>150</v>
      </c>
      <c r="E331" s="33">
        <v>13.56</v>
      </c>
      <c r="F331" s="6">
        <v>5.4</v>
      </c>
      <c r="G331" s="6">
        <v>4.9000000000000004</v>
      </c>
      <c r="H331" s="6">
        <v>32.799999999999997</v>
      </c>
      <c r="I331" s="34">
        <v>196.7</v>
      </c>
    </row>
    <row r="332" spans="2:9" ht="16.5" customHeight="1" x14ac:dyDescent="0.25">
      <c r="B332" s="7"/>
      <c r="C332" s="35" t="s">
        <v>208</v>
      </c>
      <c r="D332" s="28">
        <v>90</v>
      </c>
      <c r="E332" s="33">
        <v>40</v>
      </c>
      <c r="F332" s="40">
        <v>11.78</v>
      </c>
      <c r="G332" s="40">
        <v>12.91</v>
      </c>
      <c r="H332" s="40">
        <v>14.9</v>
      </c>
      <c r="I332" s="41">
        <v>223</v>
      </c>
    </row>
    <row r="333" spans="2:9" ht="16.5" customHeight="1" x14ac:dyDescent="0.25">
      <c r="B333" s="31"/>
      <c r="C333" s="39" t="s">
        <v>88</v>
      </c>
      <c r="D333" s="28">
        <v>200</v>
      </c>
      <c r="E333" s="33">
        <v>5</v>
      </c>
      <c r="F333" s="36">
        <v>0.2</v>
      </c>
      <c r="G333" s="36">
        <v>0</v>
      </c>
      <c r="H333" s="36">
        <v>6.5</v>
      </c>
      <c r="I333" s="57">
        <v>26.8</v>
      </c>
    </row>
    <row r="334" spans="2:9" ht="16.5" customHeight="1" x14ac:dyDescent="0.25">
      <c r="B334" s="31"/>
      <c r="C334" s="39" t="s">
        <v>13</v>
      </c>
      <c r="D334" s="28">
        <v>30</v>
      </c>
      <c r="E334" s="33">
        <v>4</v>
      </c>
      <c r="F334" s="6">
        <v>2.2999999999999998</v>
      </c>
      <c r="G334" s="6">
        <v>0.25</v>
      </c>
      <c r="H334" s="6">
        <v>14.75</v>
      </c>
      <c r="I334" s="34">
        <v>70.3</v>
      </c>
    </row>
    <row r="335" spans="2:9" ht="16.5" customHeight="1" x14ac:dyDescent="0.25">
      <c r="B335" s="31"/>
      <c r="C335" s="35" t="s">
        <v>50</v>
      </c>
      <c r="D335" s="28">
        <v>40</v>
      </c>
      <c r="E335" s="33">
        <v>14</v>
      </c>
      <c r="F335" s="40">
        <v>1.4</v>
      </c>
      <c r="G335" s="40">
        <v>1.2</v>
      </c>
      <c r="H335" s="40">
        <v>30.2</v>
      </c>
      <c r="I335" s="41">
        <v>137</v>
      </c>
    </row>
    <row r="336" spans="2:9" ht="16.5" customHeight="1" x14ac:dyDescent="0.25">
      <c r="B336" s="31"/>
      <c r="C336" s="6"/>
      <c r="D336" s="28">
        <f t="shared" ref="D336:I336" si="39">SUM(D329:D335)</f>
        <v>770</v>
      </c>
      <c r="E336" s="33">
        <f t="shared" si="39"/>
        <v>104.38</v>
      </c>
      <c r="F336" s="30">
        <f t="shared" si="39"/>
        <v>24.86</v>
      </c>
      <c r="G336" s="30">
        <f t="shared" si="39"/>
        <v>24.48</v>
      </c>
      <c r="H336" s="30">
        <f t="shared" si="39"/>
        <v>208.45</v>
      </c>
      <c r="I336" s="37">
        <f t="shared" si="39"/>
        <v>748.59999999999991</v>
      </c>
    </row>
    <row r="337" spans="2:9" ht="21.75" customHeight="1" x14ac:dyDescent="0.3">
      <c r="B337" s="27" t="s">
        <v>128</v>
      </c>
      <c r="C337" s="38" t="s">
        <v>111</v>
      </c>
      <c r="D337" s="28"/>
      <c r="E337" s="29"/>
      <c r="F337" s="6"/>
      <c r="G337" s="30"/>
      <c r="H337" s="30"/>
      <c r="I337" s="34"/>
    </row>
    <row r="338" spans="2:9" x14ac:dyDescent="0.25">
      <c r="B338" s="31"/>
      <c r="C338" s="52" t="s">
        <v>52</v>
      </c>
      <c r="D338" s="28">
        <v>80</v>
      </c>
      <c r="E338" s="33">
        <v>17.399999999999999</v>
      </c>
      <c r="F338" s="6">
        <v>0.93</v>
      </c>
      <c r="G338" s="6">
        <v>0.13</v>
      </c>
      <c r="H338" s="6">
        <v>3.05</v>
      </c>
      <c r="I338" s="37">
        <v>17.059999999999999</v>
      </c>
    </row>
    <row r="339" spans="2:9" ht="19.5" customHeight="1" x14ac:dyDescent="0.25">
      <c r="B339" s="31"/>
      <c r="C339" s="52" t="s">
        <v>168</v>
      </c>
      <c r="D339" s="28">
        <v>300</v>
      </c>
      <c r="E339" s="33">
        <v>20.6</v>
      </c>
      <c r="F339" s="6">
        <v>4.62</v>
      </c>
      <c r="G339" s="6">
        <v>7.68</v>
      </c>
      <c r="H339" s="6">
        <v>18.899999999999999</v>
      </c>
      <c r="I339" s="34">
        <v>102.5</v>
      </c>
    </row>
    <row r="340" spans="2:9" ht="19.5" customHeight="1" x14ac:dyDescent="0.25">
      <c r="B340" s="31"/>
      <c r="C340" s="6" t="s">
        <v>86</v>
      </c>
      <c r="D340" s="28">
        <v>180</v>
      </c>
      <c r="E340" s="33">
        <v>17.600000000000001</v>
      </c>
      <c r="F340" s="6">
        <v>17.68</v>
      </c>
      <c r="G340" s="6">
        <v>18.760000000000002</v>
      </c>
      <c r="H340" s="6">
        <v>115.95</v>
      </c>
      <c r="I340" s="34">
        <v>671.3</v>
      </c>
    </row>
    <row r="341" spans="2:9" ht="18" customHeight="1" x14ac:dyDescent="0.25">
      <c r="B341" s="31"/>
      <c r="C341" s="35" t="s">
        <v>214</v>
      </c>
      <c r="D341" s="28">
        <v>110</v>
      </c>
      <c r="E341" s="33">
        <v>45.48</v>
      </c>
      <c r="F341" s="40">
        <v>14</v>
      </c>
      <c r="G341" s="40">
        <v>9.1999999999999993</v>
      </c>
      <c r="H341" s="40">
        <v>12.6</v>
      </c>
      <c r="I341" s="41">
        <v>71.8</v>
      </c>
    </row>
    <row r="342" spans="2:9" ht="18" customHeight="1" x14ac:dyDescent="0.25">
      <c r="B342" s="31"/>
      <c r="C342" s="6" t="s">
        <v>88</v>
      </c>
      <c r="D342" s="28">
        <v>200</v>
      </c>
      <c r="E342" s="33">
        <v>5</v>
      </c>
      <c r="F342" s="36">
        <v>0.2</v>
      </c>
      <c r="G342" s="36">
        <v>0</v>
      </c>
      <c r="H342" s="36">
        <v>6.5</v>
      </c>
      <c r="I342" s="57">
        <v>26.8</v>
      </c>
    </row>
    <row r="343" spans="2:9" ht="18" customHeight="1" x14ac:dyDescent="0.25">
      <c r="B343" s="31"/>
      <c r="C343" s="6" t="s">
        <v>13</v>
      </c>
      <c r="D343" s="28">
        <v>30</v>
      </c>
      <c r="E343" s="33">
        <v>4</v>
      </c>
      <c r="F343" s="6">
        <v>2.2999999999999998</v>
      </c>
      <c r="G343" s="6">
        <v>0.25</v>
      </c>
      <c r="H343" s="6">
        <v>14.75</v>
      </c>
      <c r="I343" s="34">
        <v>70.3</v>
      </c>
    </row>
    <row r="344" spans="2:9" ht="18" customHeight="1" x14ac:dyDescent="0.25">
      <c r="B344" s="31"/>
      <c r="C344" s="42" t="s">
        <v>165</v>
      </c>
      <c r="D344" s="28">
        <v>45</v>
      </c>
      <c r="E344" s="33">
        <v>17.52</v>
      </c>
      <c r="F344" s="32">
        <v>4.4800000000000004</v>
      </c>
      <c r="G344" s="32">
        <v>9.6</v>
      </c>
      <c r="H344" s="32">
        <v>41.6</v>
      </c>
      <c r="I344" s="57">
        <v>141</v>
      </c>
    </row>
    <row r="345" spans="2:9" ht="18" customHeight="1" x14ac:dyDescent="0.25">
      <c r="B345" s="31"/>
      <c r="C345" s="6"/>
      <c r="D345" s="28">
        <f>SUM(D338:D343)</f>
        <v>900</v>
      </c>
      <c r="E345" s="33">
        <f>SUM(E338:E344)</f>
        <v>127.6</v>
      </c>
      <c r="F345" s="30">
        <f>SUM(F337:F343)</f>
        <v>39.730000000000004</v>
      </c>
      <c r="G345" s="30">
        <f>SUM(G337:G343)</f>
        <v>36.019999999999996</v>
      </c>
      <c r="H345" s="30">
        <f>SUM(H337:H343)</f>
        <v>171.75</v>
      </c>
      <c r="I345" s="34">
        <f>SUM(I337:I343)</f>
        <v>959.75999999999976</v>
      </c>
    </row>
    <row r="346" spans="2:9" ht="60.75" thickBot="1" x14ac:dyDescent="0.3">
      <c r="B346" s="112"/>
      <c r="C346" s="113" t="s">
        <v>78</v>
      </c>
      <c r="D346" s="114" t="s">
        <v>79</v>
      </c>
      <c r="E346" s="115" t="s">
        <v>131</v>
      </c>
      <c r="F346" s="216" t="s">
        <v>81</v>
      </c>
      <c r="G346" s="216"/>
      <c r="H346" s="216"/>
      <c r="I346" s="116" t="s">
        <v>82</v>
      </c>
    </row>
    <row r="347" spans="2:9" x14ac:dyDescent="0.25">
      <c r="B347" s="117" t="s">
        <v>169</v>
      </c>
      <c r="C347" s="3"/>
      <c r="D347" s="3"/>
      <c r="E347" s="118"/>
      <c r="F347" s="119" t="s">
        <v>4</v>
      </c>
      <c r="G347" s="119" t="s">
        <v>5</v>
      </c>
      <c r="H347" s="119" t="s">
        <v>6</v>
      </c>
      <c r="I347" s="120"/>
    </row>
    <row r="348" spans="2:9" ht="18.75" x14ac:dyDescent="0.3">
      <c r="B348" s="27" t="s">
        <v>114</v>
      </c>
      <c r="C348" s="24" t="s">
        <v>84</v>
      </c>
      <c r="D348" s="28"/>
      <c r="E348" s="29"/>
      <c r="F348" s="6"/>
      <c r="G348" s="6"/>
      <c r="H348" s="6"/>
      <c r="I348" s="1"/>
    </row>
    <row r="349" spans="2:9" x14ac:dyDescent="0.25">
      <c r="B349" s="31"/>
      <c r="C349" s="6" t="s">
        <v>170</v>
      </c>
      <c r="D349" s="28">
        <v>250</v>
      </c>
      <c r="E349" s="33">
        <v>28.08</v>
      </c>
      <c r="F349" s="30">
        <v>6.63</v>
      </c>
      <c r="G349" s="30">
        <v>6.75</v>
      </c>
      <c r="H349" s="30">
        <v>35.869999999999997</v>
      </c>
      <c r="I349" s="34">
        <v>230.6</v>
      </c>
    </row>
    <row r="350" spans="2:9" ht="18" customHeight="1" x14ac:dyDescent="0.25">
      <c r="B350" s="31"/>
      <c r="C350" s="6" t="s">
        <v>88</v>
      </c>
      <c r="D350" s="28">
        <v>200</v>
      </c>
      <c r="E350" s="33">
        <v>5</v>
      </c>
      <c r="F350" s="36">
        <v>0.2</v>
      </c>
      <c r="G350" s="36">
        <v>0</v>
      </c>
      <c r="H350" s="36">
        <v>6.5</v>
      </c>
      <c r="I350" s="57">
        <v>26.8</v>
      </c>
    </row>
    <row r="351" spans="2:9" ht="20.25" customHeight="1" x14ac:dyDescent="0.25">
      <c r="B351" s="31"/>
      <c r="C351" s="6" t="s">
        <v>90</v>
      </c>
      <c r="D351" s="2">
        <v>50</v>
      </c>
      <c r="E351" s="33">
        <v>5</v>
      </c>
      <c r="F351" s="30">
        <v>3.8</v>
      </c>
      <c r="G351" s="30">
        <v>2.75</v>
      </c>
      <c r="H351" s="30">
        <v>25</v>
      </c>
      <c r="I351" s="22">
        <v>140</v>
      </c>
    </row>
    <row r="352" spans="2:9" ht="21.75" customHeight="1" x14ac:dyDescent="0.25">
      <c r="B352" s="31"/>
      <c r="C352" s="35" t="s">
        <v>123</v>
      </c>
      <c r="D352" s="28">
        <v>50</v>
      </c>
      <c r="E352" s="33">
        <v>14.52</v>
      </c>
      <c r="F352" s="30">
        <v>4.8</v>
      </c>
      <c r="G352" s="30">
        <v>4</v>
      </c>
      <c r="H352" s="30">
        <v>0.3</v>
      </c>
      <c r="I352" s="34">
        <v>68</v>
      </c>
    </row>
    <row r="353" spans="2:15" x14ac:dyDescent="0.25">
      <c r="B353" s="31"/>
      <c r="C353" s="6"/>
      <c r="D353" s="28">
        <f t="shared" ref="D353:I353" si="40">SUM(D349:D352)</f>
        <v>550</v>
      </c>
      <c r="E353" s="33">
        <f t="shared" si="40"/>
        <v>52.599999999999994</v>
      </c>
      <c r="F353" s="30">
        <f t="shared" si="40"/>
        <v>15.43</v>
      </c>
      <c r="G353" s="30">
        <f t="shared" si="40"/>
        <v>13.5</v>
      </c>
      <c r="H353" s="30">
        <f t="shared" si="40"/>
        <v>67.67</v>
      </c>
      <c r="I353" s="37">
        <f t="shared" si="40"/>
        <v>465.4</v>
      </c>
    </row>
    <row r="354" spans="2:15" x14ac:dyDescent="0.25">
      <c r="B354" s="31"/>
      <c r="C354" s="6"/>
      <c r="D354" s="28"/>
      <c r="E354" s="29"/>
      <c r="F354" s="30"/>
      <c r="G354" s="30"/>
      <c r="H354" s="30"/>
      <c r="I354" s="37"/>
    </row>
    <row r="355" spans="2:15" ht="15.75" x14ac:dyDescent="0.25">
      <c r="B355" s="31" t="s">
        <v>91</v>
      </c>
      <c r="C355" s="121" t="s">
        <v>92</v>
      </c>
      <c r="D355" s="28"/>
      <c r="E355" s="29"/>
      <c r="F355" s="6"/>
      <c r="G355" s="6"/>
      <c r="H355" s="6"/>
      <c r="I355" s="1"/>
    </row>
    <row r="356" spans="2:15" x14ac:dyDescent="0.25">
      <c r="B356" s="31"/>
      <c r="C356" s="42" t="s">
        <v>171</v>
      </c>
      <c r="D356" s="28">
        <v>200</v>
      </c>
      <c r="E356" s="33">
        <v>23.95</v>
      </c>
      <c r="F356" s="6">
        <v>0.68</v>
      </c>
      <c r="G356" s="6">
        <v>3.71</v>
      </c>
      <c r="H356" s="6">
        <v>2.83</v>
      </c>
      <c r="I356" s="34">
        <v>47.46</v>
      </c>
    </row>
    <row r="357" spans="2:15" ht="16.5" customHeight="1" x14ac:dyDescent="0.25">
      <c r="B357" s="7"/>
      <c r="C357" s="6" t="s">
        <v>56</v>
      </c>
      <c r="D357" s="28">
        <v>150</v>
      </c>
      <c r="E357" s="33">
        <v>20.82</v>
      </c>
      <c r="F357" s="6">
        <v>20.3</v>
      </c>
      <c r="G357" s="30">
        <v>17</v>
      </c>
      <c r="H357" s="6">
        <v>35.69</v>
      </c>
      <c r="I357" s="37">
        <v>377</v>
      </c>
    </row>
    <row r="358" spans="2:15" s="122" customFormat="1" x14ac:dyDescent="0.25">
      <c r="B358" s="9"/>
      <c r="C358" s="6" t="s">
        <v>13</v>
      </c>
      <c r="D358" s="28">
        <v>30</v>
      </c>
      <c r="E358" s="33">
        <v>4</v>
      </c>
      <c r="F358" s="6">
        <v>2.2999999999999998</v>
      </c>
      <c r="G358" s="6">
        <v>0.25</v>
      </c>
      <c r="H358" s="6">
        <v>14.75</v>
      </c>
      <c r="I358" s="34">
        <v>70.3</v>
      </c>
      <c r="O358"/>
    </row>
    <row r="359" spans="2:15" s="122" customFormat="1" x14ac:dyDescent="0.25">
      <c r="B359" s="123"/>
      <c r="C359" s="6" t="s">
        <v>37</v>
      </c>
      <c r="D359" s="6">
        <v>120</v>
      </c>
      <c r="E359" s="58">
        <v>22.7</v>
      </c>
      <c r="F359" s="6">
        <v>0.8</v>
      </c>
      <c r="G359" s="6">
        <v>0.4</v>
      </c>
      <c r="H359" s="6">
        <v>8.1</v>
      </c>
      <c r="I359" s="22">
        <v>47</v>
      </c>
    </row>
    <row r="360" spans="2:15" s="122" customFormat="1" x14ac:dyDescent="0.25">
      <c r="B360" s="9"/>
      <c r="C360" s="6"/>
      <c r="D360" s="28">
        <f t="shared" ref="D360:I360" si="41">SUM(D356:D359)</f>
        <v>500</v>
      </c>
      <c r="E360" s="33">
        <f t="shared" si="41"/>
        <v>71.47</v>
      </c>
      <c r="F360" s="30">
        <f t="shared" si="41"/>
        <v>24.080000000000002</v>
      </c>
      <c r="G360" s="30">
        <f t="shared" si="41"/>
        <v>21.36</v>
      </c>
      <c r="H360" s="30">
        <f t="shared" si="41"/>
        <v>61.37</v>
      </c>
      <c r="I360" s="37">
        <f t="shared" si="41"/>
        <v>541.76</v>
      </c>
    </row>
    <row r="361" spans="2:15" s="122" customFormat="1" ht="45" x14ac:dyDescent="0.25">
      <c r="B361" s="45" t="s">
        <v>96</v>
      </c>
      <c r="C361" s="46" t="s">
        <v>97</v>
      </c>
      <c r="D361" s="47"/>
      <c r="E361" s="48"/>
      <c r="F361" s="68"/>
      <c r="G361" s="68"/>
      <c r="H361" s="68"/>
      <c r="I361" s="50"/>
    </row>
    <row r="362" spans="2:15" s="122" customFormat="1" x14ac:dyDescent="0.25">
      <c r="B362" s="31"/>
      <c r="C362" s="42" t="s">
        <v>171</v>
      </c>
      <c r="D362" s="28">
        <v>200</v>
      </c>
      <c r="E362" s="33">
        <v>23</v>
      </c>
      <c r="F362" s="6">
        <v>0.68</v>
      </c>
      <c r="G362" s="6">
        <v>3.71</v>
      </c>
      <c r="H362" s="6">
        <v>2.83</v>
      </c>
      <c r="I362" s="34">
        <v>47.46</v>
      </c>
    </row>
    <row r="363" spans="2:15" s="122" customFormat="1" x14ac:dyDescent="0.25">
      <c r="B363" s="7"/>
      <c r="C363" s="6" t="s">
        <v>56</v>
      </c>
      <c r="D363" s="28">
        <v>150</v>
      </c>
      <c r="E363" s="33">
        <v>18.82</v>
      </c>
      <c r="F363" s="6">
        <v>20.3</v>
      </c>
      <c r="G363" s="30">
        <v>17</v>
      </c>
      <c r="H363" s="6">
        <v>35.69</v>
      </c>
      <c r="I363" s="37">
        <v>377</v>
      </c>
    </row>
    <row r="364" spans="2:15" s="122" customFormat="1" x14ac:dyDescent="0.25">
      <c r="B364" s="9"/>
      <c r="C364" s="6" t="s">
        <v>13</v>
      </c>
      <c r="D364" s="28">
        <v>30</v>
      </c>
      <c r="E364" s="33">
        <v>4</v>
      </c>
      <c r="F364" s="6">
        <v>2.2999999999999998</v>
      </c>
      <c r="G364" s="6">
        <v>0.25</v>
      </c>
      <c r="H364" s="6">
        <v>14.75</v>
      </c>
      <c r="I364" s="34">
        <v>70.3</v>
      </c>
    </row>
    <row r="365" spans="2:15" s="122" customFormat="1" x14ac:dyDescent="0.25">
      <c r="B365" s="123"/>
      <c r="C365" s="6" t="s">
        <v>37</v>
      </c>
      <c r="D365" s="6">
        <v>100</v>
      </c>
      <c r="E365" s="58">
        <v>22.7</v>
      </c>
      <c r="F365" s="6">
        <v>0.8</v>
      </c>
      <c r="G365" s="6">
        <v>0.4</v>
      </c>
      <c r="H365" s="6">
        <v>8.1</v>
      </c>
      <c r="I365" s="22">
        <v>47</v>
      </c>
    </row>
    <row r="366" spans="2:15" s="122" customFormat="1" x14ac:dyDescent="0.25">
      <c r="B366" s="9"/>
      <c r="C366" s="46" t="s">
        <v>144</v>
      </c>
      <c r="D366" s="47"/>
      <c r="E366" s="107"/>
      <c r="F366" s="49"/>
      <c r="G366" s="49"/>
      <c r="H366" s="49"/>
      <c r="I366" s="50"/>
    </row>
    <row r="367" spans="2:15" s="122" customFormat="1" x14ac:dyDescent="0.25">
      <c r="B367" s="9"/>
      <c r="C367" s="6" t="s">
        <v>155</v>
      </c>
      <c r="D367" s="70">
        <v>50</v>
      </c>
      <c r="E367" s="88">
        <v>9.7799999999999994</v>
      </c>
      <c r="F367" s="6">
        <v>2.7</v>
      </c>
      <c r="G367" s="30">
        <v>3.5</v>
      </c>
      <c r="H367" s="6">
        <v>25.8</v>
      </c>
      <c r="I367" s="22">
        <v>145.5</v>
      </c>
    </row>
    <row r="368" spans="2:15" s="122" customFormat="1" x14ac:dyDescent="0.25">
      <c r="B368" s="9"/>
      <c r="C368" s="69"/>
      <c r="D368" s="28">
        <f t="shared" ref="D368:I368" si="42">SUM(D362:D367)</f>
        <v>530</v>
      </c>
      <c r="E368" s="73">
        <f t="shared" si="42"/>
        <v>78.3</v>
      </c>
      <c r="F368" s="28">
        <f t="shared" si="42"/>
        <v>26.78</v>
      </c>
      <c r="G368" s="28">
        <f t="shared" si="42"/>
        <v>24.86</v>
      </c>
      <c r="H368" s="28">
        <f t="shared" si="42"/>
        <v>87.17</v>
      </c>
      <c r="I368" s="28">
        <f t="shared" si="42"/>
        <v>687.26</v>
      </c>
    </row>
    <row r="369" spans="2:9" s="122" customFormat="1" x14ac:dyDescent="0.25">
      <c r="B369" s="9"/>
      <c r="C369" s="6"/>
      <c r="D369" s="28"/>
      <c r="E369" s="33"/>
      <c r="F369" s="30"/>
      <c r="G369" s="30"/>
      <c r="H369" s="30"/>
      <c r="I369" s="37"/>
    </row>
    <row r="370" spans="2:9" s="122" customFormat="1" ht="15.75" x14ac:dyDescent="0.25">
      <c r="B370" s="27" t="s">
        <v>122</v>
      </c>
      <c r="C370" s="121" t="s">
        <v>121</v>
      </c>
      <c r="D370" s="28"/>
      <c r="E370" s="29"/>
      <c r="F370" s="30"/>
      <c r="G370" s="30"/>
      <c r="H370" s="6"/>
      <c r="I370" s="34"/>
    </row>
    <row r="371" spans="2:9" s="122" customFormat="1" x14ac:dyDescent="0.25">
      <c r="B371" s="31"/>
      <c r="C371" s="6" t="s">
        <v>172</v>
      </c>
      <c r="D371" s="28">
        <v>200</v>
      </c>
      <c r="E371" s="33">
        <v>24</v>
      </c>
      <c r="F371" s="6">
        <v>4.2</v>
      </c>
      <c r="G371" s="30">
        <v>5.76</v>
      </c>
      <c r="H371" s="6">
        <v>42</v>
      </c>
      <c r="I371" s="37">
        <v>235.9</v>
      </c>
    </row>
    <row r="372" spans="2:9" s="122" customFormat="1" x14ac:dyDescent="0.25">
      <c r="B372" s="59"/>
      <c r="C372" s="35" t="s">
        <v>173</v>
      </c>
      <c r="D372" s="28">
        <v>75</v>
      </c>
      <c r="E372" s="33">
        <v>51.6</v>
      </c>
      <c r="F372" s="40">
        <v>14.4</v>
      </c>
      <c r="G372" s="40">
        <v>3.3</v>
      </c>
      <c r="H372" s="40">
        <v>10.1</v>
      </c>
      <c r="I372" s="41">
        <v>127.1</v>
      </c>
    </row>
    <row r="373" spans="2:9" s="122" customFormat="1" x14ac:dyDescent="0.25">
      <c r="B373" s="31"/>
      <c r="C373" s="35" t="s">
        <v>87</v>
      </c>
      <c r="D373" s="28">
        <v>50</v>
      </c>
      <c r="E373" s="33">
        <v>5</v>
      </c>
      <c r="F373" s="40">
        <v>0.24</v>
      </c>
      <c r="G373" s="40">
        <v>0.45</v>
      </c>
      <c r="H373" s="40">
        <v>1.97</v>
      </c>
      <c r="I373" s="106">
        <v>12.5</v>
      </c>
    </row>
    <row r="374" spans="2:9" s="122" customFormat="1" x14ac:dyDescent="0.25">
      <c r="B374" s="31"/>
      <c r="C374" s="6" t="s">
        <v>174</v>
      </c>
      <c r="D374" s="28">
        <v>200</v>
      </c>
      <c r="E374" s="33">
        <v>8</v>
      </c>
      <c r="F374" s="30">
        <v>0</v>
      </c>
      <c r="G374" s="30">
        <v>0</v>
      </c>
      <c r="H374" s="30">
        <v>20</v>
      </c>
      <c r="I374" s="34">
        <v>76</v>
      </c>
    </row>
    <row r="375" spans="2:9" s="122" customFormat="1" x14ac:dyDescent="0.25">
      <c r="B375" s="31"/>
      <c r="C375" s="6" t="s">
        <v>13</v>
      </c>
      <c r="D375" s="28">
        <v>30</v>
      </c>
      <c r="E375" s="33">
        <v>4</v>
      </c>
      <c r="F375" s="6">
        <v>2.2999999999999998</v>
      </c>
      <c r="G375" s="6">
        <v>0.25</v>
      </c>
      <c r="H375" s="6">
        <v>14.75</v>
      </c>
      <c r="I375" s="34">
        <v>70.3</v>
      </c>
    </row>
    <row r="376" spans="2:9" s="122" customFormat="1" x14ac:dyDescent="0.25">
      <c r="B376" s="9"/>
      <c r="C376" s="6"/>
      <c r="D376" s="28">
        <f t="shared" ref="D376:I376" si="43">SUM(D371:D375)</f>
        <v>555</v>
      </c>
      <c r="E376" s="33">
        <f t="shared" si="43"/>
        <v>92.6</v>
      </c>
      <c r="F376" s="30">
        <f t="shared" si="43"/>
        <v>21.14</v>
      </c>
      <c r="G376" s="30">
        <f t="shared" si="43"/>
        <v>9.759999999999998</v>
      </c>
      <c r="H376" s="30">
        <f t="shared" si="43"/>
        <v>88.82</v>
      </c>
      <c r="I376" s="37">
        <f t="shared" si="43"/>
        <v>521.79999999999995</v>
      </c>
    </row>
    <row r="377" spans="2:9" s="122" customFormat="1" ht="45" x14ac:dyDescent="0.25">
      <c r="B377" s="71" t="s">
        <v>105</v>
      </c>
      <c r="C377" s="6"/>
      <c r="D377" s="28"/>
      <c r="E377" s="29"/>
      <c r="F377" s="30"/>
      <c r="G377" s="30"/>
      <c r="H377" s="30"/>
      <c r="I377" s="1"/>
    </row>
    <row r="378" spans="2:9" s="122" customFormat="1" x14ac:dyDescent="0.25">
      <c r="B378" s="31"/>
      <c r="C378" s="46" t="s">
        <v>97</v>
      </c>
      <c r="D378" s="47"/>
      <c r="E378" s="48"/>
      <c r="F378" s="68"/>
      <c r="G378" s="68"/>
      <c r="H378" s="68"/>
      <c r="I378" s="50"/>
    </row>
    <row r="379" spans="2:9" s="122" customFormat="1" x14ac:dyDescent="0.25">
      <c r="B379" s="9"/>
      <c r="C379" s="6" t="s">
        <v>172</v>
      </c>
      <c r="D379" s="28">
        <v>180</v>
      </c>
      <c r="E379" s="33">
        <v>15.7</v>
      </c>
      <c r="F379" s="6">
        <v>4.2</v>
      </c>
      <c r="G379" s="30">
        <v>5.76</v>
      </c>
      <c r="H379" s="6">
        <v>42</v>
      </c>
      <c r="I379" s="37">
        <v>235.9</v>
      </c>
    </row>
    <row r="380" spans="2:9" s="122" customFormat="1" x14ac:dyDescent="0.25">
      <c r="B380" s="59"/>
      <c r="C380" s="35" t="s">
        <v>173</v>
      </c>
      <c r="D380" s="28">
        <v>75</v>
      </c>
      <c r="E380" s="33">
        <v>43.6</v>
      </c>
      <c r="F380" s="40">
        <v>14.4</v>
      </c>
      <c r="G380" s="40">
        <v>3.3</v>
      </c>
      <c r="H380" s="40">
        <v>10.1</v>
      </c>
      <c r="I380" s="41">
        <v>127.1</v>
      </c>
    </row>
    <row r="381" spans="2:9" s="122" customFormat="1" x14ac:dyDescent="0.25">
      <c r="B381" s="9"/>
      <c r="C381" s="35" t="s">
        <v>87</v>
      </c>
      <c r="D381" s="28">
        <v>35</v>
      </c>
      <c r="E381" s="33">
        <v>3</v>
      </c>
      <c r="F381" s="40">
        <v>0.24</v>
      </c>
      <c r="G381" s="40">
        <v>0.45</v>
      </c>
      <c r="H381" s="40">
        <v>1.97</v>
      </c>
      <c r="I381" s="106">
        <v>12.5</v>
      </c>
    </row>
    <row r="382" spans="2:9" s="122" customFormat="1" x14ac:dyDescent="0.25">
      <c r="B382" s="9"/>
      <c r="C382" s="6" t="s">
        <v>174</v>
      </c>
      <c r="D382" s="28">
        <v>200</v>
      </c>
      <c r="E382" s="33">
        <v>6</v>
      </c>
      <c r="F382" s="30">
        <v>0</v>
      </c>
      <c r="G382" s="30">
        <v>0</v>
      </c>
      <c r="H382" s="30">
        <v>20</v>
      </c>
      <c r="I382" s="34">
        <v>76</v>
      </c>
    </row>
    <row r="383" spans="2:9" s="122" customFormat="1" x14ac:dyDescent="0.25">
      <c r="B383" s="9"/>
      <c r="C383" s="6" t="s">
        <v>13</v>
      </c>
      <c r="D383" s="28">
        <v>30</v>
      </c>
      <c r="E383" s="33">
        <v>3</v>
      </c>
      <c r="F383" s="6">
        <v>2.2999999999999998</v>
      </c>
      <c r="G383" s="6">
        <v>0.25</v>
      </c>
      <c r="H383" s="6">
        <v>14.75</v>
      </c>
      <c r="I383" s="34">
        <v>70.3</v>
      </c>
    </row>
    <row r="384" spans="2:9" s="122" customFormat="1" x14ac:dyDescent="0.25">
      <c r="B384" s="9"/>
      <c r="C384" s="46" t="s">
        <v>144</v>
      </c>
      <c r="D384" s="47"/>
      <c r="E384" s="107"/>
      <c r="F384" s="49"/>
      <c r="G384" s="49"/>
      <c r="H384" s="49"/>
      <c r="I384" s="50"/>
    </row>
    <row r="385" spans="2:9" s="122" customFormat="1" x14ac:dyDescent="0.25">
      <c r="B385" s="31"/>
      <c r="C385" s="32" t="s">
        <v>175</v>
      </c>
      <c r="D385" s="28">
        <v>30</v>
      </c>
      <c r="E385" s="33">
        <v>7</v>
      </c>
      <c r="F385" s="30">
        <v>0</v>
      </c>
      <c r="G385" s="30">
        <v>0</v>
      </c>
      <c r="H385" s="30">
        <v>11</v>
      </c>
      <c r="I385" s="34">
        <v>52</v>
      </c>
    </row>
    <row r="386" spans="2:9" s="122" customFormat="1" x14ac:dyDescent="0.25">
      <c r="B386" s="9"/>
      <c r="C386" s="6"/>
      <c r="D386" s="28">
        <f t="shared" ref="D386:I386" si="44">SUM(D379:D385)</f>
        <v>550</v>
      </c>
      <c r="E386" s="33">
        <f t="shared" si="44"/>
        <v>78.3</v>
      </c>
      <c r="F386" s="6">
        <f t="shared" si="44"/>
        <v>21.14</v>
      </c>
      <c r="G386" s="6">
        <f t="shared" si="44"/>
        <v>9.759999999999998</v>
      </c>
      <c r="H386" s="6">
        <f t="shared" si="44"/>
        <v>99.82</v>
      </c>
      <c r="I386" s="37">
        <f t="shared" si="44"/>
        <v>573.79999999999995</v>
      </c>
    </row>
    <row r="387" spans="2:9" s="122" customFormat="1" ht="18.75" x14ac:dyDescent="0.3">
      <c r="B387" s="31" t="s">
        <v>107</v>
      </c>
      <c r="C387" s="38" t="s">
        <v>108</v>
      </c>
      <c r="D387" s="28"/>
      <c r="E387" s="29"/>
      <c r="F387" s="30"/>
      <c r="G387" s="30"/>
      <c r="H387" s="30"/>
      <c r="I387" s="1"/>
    </row>
    <row r="388" spans="2:9" s="122" customFormat="1" x14ac:dyDescent="0.25">
      <c r="B388" s="9"/>
      <c r="C388" s="42" t="s">
        <v>57</v>
      </c>
      <c r="D388" s="55">
        <v>60</v>
      </c>
      <c r="E388" s="56">
        <v>11.3</v>
      </c>
      <c r="F388" s="36">
        <v>0.68</v>
      </c>
      <c r="G388" s="36">
        <v>3.71</v>
      </c>
      <c r="H388" s="36">
        <v>2.83</v>
      </c>
      <c r="I388" s="57">
        <v>47.46</v>
      </c>
    </row>
    <row r="389" spans="2:9" s="122" customFormat="1" x14ac:dyDescent="0.25">
      <c r="B389" s="9"/>
      <c r="C389" s="52" t="s">
        <v>58</v>
      </c>
      <c r="D389" s="55">
        <v>207</v>
      </c>
      <c r="E389" s="56">
        <v>14.41</v>
      </c>
      <c r="F389" s="53">
        <v>2</v>
      </c>
      <c r="G389" s="6">
        <v>2.23</v>
      </c>
      <c r="H389" s="6">
        <v>13.6</v>
      </c>
      <c r="I389" s="34">
        <v>82.6</v>
      </c>
    </row>
    <row r="390" spans="2:9" s="122" customFormat="1" x14ac:dyDescent="0.25">
      <c r="B390" s="9"/>
      <c r="C390" s="32" t="s">
        <v>172</v>
      </c>
      <c r="D390" s="55">
        <v>150</v>
      </c>
      <c r="E390" s="56">
        <v>13</v>
      </c>
      <c r="F390" s="32">
        <v>3.5</v>
      </c>
      <c r="G390" s="36">
        <v>4.8</v>
      </c>
      <c r="H390" s="32">
        <v>35</v>
      </c>
      <c r="I390" s="79">
        <v>196.9</v>
      </c>
    </row>
    <row r="391" spans="2:9" s="122" customFormat="1" x14ac:dyDescent="0.25">
      <c r="B391" s="9"/>
      <c r="C391" s="32" t="s">
        <v>176</v>
      </c>
      <c r="D391" s="55">
        <v>80</v>
      </c>
      <c r="E391" s="56">
        <v>37</v>
      </c>
      <c r="F391" s="32">
        <v>13.4</v>
      </c>
      <c r="G391" s="32">
        <v>12.6</v>
      </c>
      <c r="H391" s="32">
        <v>5.3</v>
      </c>
      <c r="I391" s="124">
        <v>189.2</v>
      </c>
    </row>
    <row r="392" spans="2:9" s="122" customFormat="1" x14ac:dyDescent="0.25">
      <c r="B392" s="9"/>
      <c r="C392" s="32" t="s">
        <v>174</v>
      </c>
      <c r="D392" s="55">
        <v>200</v>
      </c>
      <c r="E392" s="56">
        <v>5</v>
      </c>
      <c r="F392" s="36">
        <v>0</v>
      </c>
      <c r="G392" s="36">
        <v>0</v>
      </c>
      <c r="H392" s="36">
        <v>20</v>
      </c>
      <c r="I392" s="57">
        <v>76</v>
      </c>
    </row>
    <row r="393" spans="2:9" s="122" customFormat="1" x14ac:dyDescent="0.25">
      <c r="B393" s="9"/>
      <c r="C393" s="32" t="s">
        <v>13</v>
      </c>
      <c r="D393" s="55">
        <v>30</v>
      </c>
      <c r="E393" s="56">
        <v>4</v>
      </c>
      <c r="F393" s="6">
        <v>2.2999999999999998</v>
      </c>
      <c r="G393" s="6">
        <v>0.25</v>
      </c>
      <c r="H393" s="6">
        <v>14.75</v>
      </c>
      <c r="I393" s="34">
        <v>70.3</v>
      </c>
    </row>
    <row r="394" spans="2:9" s="122" customFormat="1" x14ac:dyDescent="0.25">
      <c r="B394" s="31"/>
      <c r="C394" s="32" t="s">
        <v>106</v>
      </c>
      <c r="D394" s="55">
        <v>100</v>
      </c>
      <c r="E394" s="56">
        <v>19.670000000000002</v>
      </c>
      <c r="F394" s="36">
        <v>0</v>
      </c>
      <c r="G394" s="36">
        <v>0</v>
      </c>
      <c r="H394" s="36">
        <v>11</v>
      </c>
      <c r="I394" s="57">
        <v>52</v>
      </c>
    </row>
    <row r="395" spans="2:9" s="122" customFormat="1" x14ac:dyDescent="0.25">
      <c r="B395" s="9"/>
      <c r="C395" s="6"/>
      <c r="D395" s="28">
        <f t="shared" ref="D395:I395" si="45">SUM(D388:D394)</f>
        <v>827</v>
      </c>
      <c r="E395" s="33">
        <f t="shared" si="45"/>
        <v>104.38000000000001</v>
      </c>
      <c r="F395" s="6">
        <f t="shared" si="45"/>
        <v>21.88</v>
      </c>
      <c r="G395" s="6">
        <f t="shared" si="45"/>
        <v>23.589999999999996</v>
      </c>
      <c r="H395" s="6">
        <f t="shared" si="45"/>
        <v>102.47999999999999</v>
      </c>
      <c r="I395" s="37">
        <f t="shared" si="45"/>
        <v>714.46</v>
      </c>
    </row>
    <row r="396" spans="2:9" s="122" customFormat="1" ht="18.75" x14ac:dyDescent="0.3">
      <c r="B396" s="27" t="s">
        <v>128</v>
      </c>
      <c r="C396" s="38" t="s">
        <v>111</v>
      </c>
      <c r="D396" s="28"/>
      <c r="E396" s="29"/>
      <c r="F396" s="6"/>
      <c r="G396" s="30"/>
      <c r="H396" s="30"/>
      <c r="I396" s="34"/>
    </row>
    <row r="397" spans="2:9" s="122" customFormat="1" ht="21" customHeight="1" x14ac:dyDescent="0.25">
      <c r="B397" s="31"/>
      <c r="C397" s="42" t="s">
        <v>57</v>
      </c>
      <c r="D397" s="55">
        <v>80</v>
      </c>
      <c r="E397" s="56">
        <v>14.4</v>
      </c>
      <c r="F397" s="36">
        <v>0.9</v>
      </c>
      <c r="G397" s="36">
        <v>4.95</v>
      </c>
      <c r="H397" s="36">
        <v>3.77</v>
      </c>
      <c r="I397" s="57">
        <v>63.28</v>
      </c>
    </row>
    <row r="398" spans="2:9" s="122" customFormat="1" x14ac:dyDescent="0.25">
      <c r="B398" s="9"/>
      <c r="C398" s="52" t="s">
        <v>58</v>
      </c>
      <c r="D398" s="28">
        <v>300</v>
      </c>
      <c r="E398" s="33">
        <v>13</v>
      </c>
      <c r="F398" s="53">
        <v>2</v>
      </c>
      <c r="G398" s="6">
        <v>2.23</v>
      </c>
      <c r="H398" s="6">
        <v>13.6</v>
      </c>
      <c r="I398" s="34">
        <v>82.6</v>
      </c>
    </row>
    <row r="399" spans="2:9" s="122" customFormat="1" x14ac:dyDescent="0.25">
      <c r="B399" s="9"/>
      <c r="C399" s="6" t="s">
        <v>172</v>
      </c>
      <c r="D399" s="28">
        <v>180</v>
      </c>
      <c r="E399" s="33">
        <v>16.600000000000001</v>
      </c>
      <c r="F399" s="6">
        <v>4.2</v>
      </c>
      <c r="G399" s="30">
        <v>5.76</v>
      </c>
      <c r="H399" s="6">
        <v>42</v>
      </c>
      <c r="I399" s="37">
        <v>235.9</v>
      </c>
    </row>
    <row r="400" spans="2:9" s="122" customFormat="1" x14ac:dyDescent="0.25">
      <c r="B400" s="59"/>
      <c r="C400" s="35" t="s">
        <v>173</v>
      </c>
      <c r="D400" s="28">
        <v>75</v>
      </c>
      <c r="E400" s="33">
        <v>51.6</v>
      </c>
      <c r="F400" s="40">
        <v>14.4</v>
      </c>
      <c r="G400" s="40">
        <v>3.3</v>
      </c>
      <c r="H400" s="40">
        <v>10.1</v>
      </c>
      <c r="I400" s="41">
        <v>127.1</v>
      </c>
    </row>
    <row r="401" spans="2:15" s="122" customFormat="1" x14ac:dyDescent="0.25">
      <c r="B401" s="9"/>
      <c r="C401" s="35" t="s">
        <v>87</v>
      </c>
      <c r="D401" s="28">
        <v>30</v>
      </c>
      <c r="E401" s="33">
        <v>4</v>
      </c>
      <c r="F401" s="40">
        <v>0.24</v>
      </c>
      <c r="G401" s="40">
        <v>0.45</v>
      </c>
      <c r="H401" s="40">
        <v>1.97</v>
      </c>
      <c r="I401" s="106">
        <v>12.5</v>
      </c>
    </row>
    <row r="402" spans="2:15" s="122" customFormat="1" x14ac:dyDescent="0.25">
      <c r="B402" s="9"/>
      <c r="C402" s="6" t="s">
        <v>174</v>
      </c>
      <c r="D402" s="28">
        <v>200</v>
      </c>
      <c r="E402" s="33">
        <v>8</v>
      </c>
      <c r="F402" s="30">
        <v>0</v>
      </c>
      <c r="G402" s="30">
        <v>0</v>
      </c>
      <c r="H402" s="30">
        <v>20</v>
      </c>
      <c r="I402" s="34">
        <v>76</v>
      </c>
    </row>
    <row r="403" spans="2:15" s="122" customFormat="1" x14ac:dyDescent="0.25">
      <c r="B403" s="9"/>
      <c r="C403" s="6" t="s">
        <v>13</v>
      </c>
      <c r="D403" s="28">
        <v>30</v>
      </c>
      <c r="E403" s="33">
        <v>4</v>
      </c>
      <c r="F403" s="6">
        <v>2.2999999999999998</v>
      </c>
      <c r="G403" s="6">
        <v>0.25</v>
      </c>
      <c r="H403" s="6">
        <v>14.75</v>
      </c>
      <c r="I403" s="34">
        <v>70.3</v>
      </c>
    </row>
    <row r="404" spans="2:15" s="122" customFormat="1" ht="30" x14ac:dyDescent="0.25">
      <c r="B404" s="9"/>
      <c r="C404" s="42" t="s">
        <v>177</v>
      </c>
      <c r="D404" s="28">
        <v>35</v>
      </c>
      <c r="E404" s="33">
        <v>16</v>
      </c>
      <c r="F404" s="30">
        <v>1.6</v>
      </c>
      <c r="G404" s="30">
        <v>5.0999999999999996</v>
      </c>
      <c r="H404" s="30">
        <v>18.2</v>
      </c>
      <c r="I404" s="34">
        <v>124.8</v>
      </c>
    </row>
    <row r="405" spans="2:15" s="122" customFormat="1" ht="15.75" thickBot="1" x14ac:dyDescent="0.3">
      <c r="B405" s="125"/>
      <c r="C405" s="61"/>
      <c r="D405" s="62">
        <f>SUM(D398:D404)</f>
        <v>850</v>
      </c>
      <c r="E405" s="72">
        <f>SUM(E397:E404)</f>
        <v>127.6</v>
      </c>
      <c r="F405" s="61">
        <f>SUM(F398:F404)</f>
        <v>24.740000000000002</v>
      </c>
      <c r="G405" s="61">
        <f t="shared" ref="G405:I405" si="46">SUM(G398:G404)</f>
        <v>17.089999999999996</v>
      </c>
      <c r="H405" s="61">
        <f t="shared" si="46"/>
        <v>120.62</v>
      </c>
      <c r="I405" s="65">
        <f t="shared" si="46"/>
        <v>729.19999999999993</v>
      </c>
    </row>
    <row r="406" spans="2:15" s="122" customFormat="1" ht="60" x14ac:dyDescent="0.25">
      <c r="B406" s="66"/>
      <c r="C406" s="16" t="s">
        <v>78</v>
      </c>
      <c r="D406" s="17" t="s">
        <v>79</v>
      </c>
      <c r="E406" s="18" t="s">
        <v>131</v>
      </c>
      <c r="F406" s="217" t="s">
        <v>81</v>
      </c>
      <c r="G406" s="217"/>
      <c r="H406" s="217"/>
      <c r="I406" s="19" t="s">
        <v>82</v>
      </c>
    </row>
    <row r="407" spans="2:15" x14ac:dyDescent="0.25">
      <c r="B407" s="7"/>
      <c r="C407" s="6"/>
      <c r="D407" s="6"/>
      <c r="E407" s="20"/>
      <c r="F407" s="21" t="s">
        <v>4</v>
      </c>
      <c r="G407" s="21" t="s">
        <v>5</v>
      </c>
      <c r="H407" s="21" t="s">
        <v>6</v>
      </c>
      <c r="I407" s="22"/>
      <c r="O407" s="122"/>
    </row>
    <row r="408" spans="2:15" x14ac:dyDescent="0.25">
      <c r="B408" s="23" t="s">
        <v>178</v>
      </c>
      <c r="C408" s="6"/>
      <c r="D408" s="6"/>
      <c r="E408" s="20"/>
      <c r="F408" s="6"/>
      <c r="G408" s="6"/>
      <c r="H408" s="6"/>
      <c r="I408" s="22"/>
    </row>
    <row r="409" spans="2:15" ht="18.75" x14ac:dyDescent="0.3">
      <c r="B409" s="27" t="s">
        <v>114</v>
      </c>
      <c r="C409" s="24" t="s">
        <v>84</v>
      </c>
      <c r="D409" s="28"/>
      <c r="E409" s="29"/>
      <c r="F409" s="6"/>
      <c r="G409" s="30"/>
      <c r="H409" s="30"/>
      <c r="I409" s="34"/>
    </row>
    <row r="410" spans="2:15" x14ac:dyDescent="0.25">
      <c r="B410" s="31"/>
      <c r="C410" s="6" t="s">
        <v>179</v>
      </c>
      <c r="D410" s="28">
        <v>250</v>
      </c>
      <c r="E410" s="33">
        <v>28.82</v>
      </c>
      <c r="F410" s="6">
        <v>3.09</v>
      </c>
      <c r="G410" s="6">
        <v>4.22</v>
      </c>
      <c r="H410" s="6">
        <v>16.39</v>
      </c>
      <c r="I410" s="22">
        <v>115.9</v>
      </c>
    </row>
    <row r="411" spans="2:15" x14ac:dyDescent="0.25">
      <c r="B411" s="31"/>
      <c r="C411" s="6" t="s">
        <v>88</v>
      </c>
      <c r="D411" s="28">
        <v>200</v>
      </c>
      <c r="E411" s="33">
        <v>4</v>
      </c>
      <c r="F411" s="36">
        <v>0.2</v>
      </c>
      <c r="G411" s="36">
        <v>0</v>
      </c>
      <c r="H411" s="36">
        <v>6.5</v>
      </c>
      <c r="I411" s="57">
        <v>26.8</v>
      </c>
    </row>
    <row r="412" spans="2:15" x14ac:dyDescent="0.25">
      <c r="B412" s="31"/>
      <c r="C412" s="6" t="s">
        <v>90</v>
      </c>
      <c r="D412" s="2">
        <v>50</v>
      </c>
      <c r="E412" s="33">
        <v>5</v>
      </c>
      <c r="F412" s="30">
        <v>3.8</v>
      </c>
      <c r="G412" s="30">
        <v>2.75</v>
      </c>
      <c r="H412" s="30">
        <v>25</v>
      </c>
      <c r="I412" s="22">
        <v>140</v>
      </c>
    </row>
    <row r="413" spans="2:15" x14ac:dyDescent="0.25">
      <c r="B413" s="31"/>
      <c r="C413" s="60" t="s">
        <v>126</v>
      </c>
      <c r="D413" s="28">
        <v>50</v>
      </c>
      <c r="E413" s="33">
        <v>14.78</v>
      </c>
      <c r="F413" s="6">
        <v>2.9</v>
      </c>
      <c r="G413" s="30">
        <v>3.55</v>
      </c>
      <c r="H413" s="6">
        <v>25.3</v>
      </c>
      <c r="I413" s="34">
        <v>144.85</v>
      </c>
    </row>
    <row r="414" spans="2:15" x14ac:dyDescent="0.25">
      <c r="B414" s="31"/>
      <c r="C414" s="6"/>
      <c r="D414" s="28">
        <f t="shared" ref="D414:I414" si="47">SUM(D410:D413)</f>
        <v>550</v>
      </c>
      <c r="E414" s="33">
        <f t="shared" si="47"/>
        <v>52.6</v>
      </c>
      <c r="F414" s="30">
        <f t="shared" si="47"/>
        <v>9.99</v>
      </c>
      <c r="G414" s="30">
        <f t="shared" si="47"/>
        <v>10.52</v>
      </c>
      <c r="H414" s="30">
        <f t="shared" si="47"/>
        <v>73.19</v>
      </c>
      <c r="I414" s="37">
        <f t="shared" si="47"/>
        <v>427.55000000000007</v>
      </c>
    </row>
    <row r="415" spans="2:15" ht="18.75" x14ac:dyDescent="0.3">
      <c r="B415" s="31" t="s">
        <v>91</v>
      </c>
      <c r="C415" s="38" t="s">
        <v>92</v>
      </c>
      <c r="D415" s="28"/>
      <c r="E415" s="29"/>
      <c r="F415" s="6"/>
      <c r="G415" s="30"/>
      <c r="H415" s="30"/>
      <c r="I415" s="34"/>
    </row>
    <row r="416" spans="2:15" x14ac:dyDescent="0.25">
      <c r="B416" s="31"/>
      <c r="C416" s="60" t="s">
        <v>62</v>
      </c>
      <c r="D416" s="28">
        <v>80</v>
      </c>
      <c r="E416" s="33">
        <v>9.6</v>
      </c>
      <c r="F416" s="6">
        <v>0.79</v>
      </c>
      <c r="G416" s="6">
        <v>8.4</v>
      </c>
      <c r="H416" s="6">
        <v>5.7</v>
      </c>
      <c r="I416" s="34">
        <v>98.7</v>
      </c>
    </row>
    <row r="417" spans="2:9" ht="32.25" customHeight="1" x14ac:dyDescent="0.25">
      <c r="B417" s="31"/>
      <c r="C417" s="35" t="s">
        <v>180</v>
      </c>
      <c r="D417" s="28">
        <v>185</v>
      </c>
      <c r="E417" s="33">
        <v>39.92</v>
      </c>
      <c r="F417" s="30">
        <v>15.66</v>
      </c>
      <c r="G417" s="30">
        <v>19.38</v>
      </c>
      <c r="H417" s="126" t="s">
        <v>181</v>
      </c>
      <c r="I417" s="34">
        <v>390</v>
      </c>
    </row>
    <row r="418" spans="2:9" ht="26.25" customHeight="1" x14ac:dyDescent="0.25">
      <c r="B418" s="31"/>
      <c r="C418" s="6" t="s">
        <v>88</v>
      </c>
      <c r="D418" s="28">
        <v>200</v>
      </c>
      <c r="E418" s="33">
        <v>5</v>
      </c>
      <c r="F418" s="36">
        <v>0.2</v>
      </c>
      <c r="G418" s="36">
        <v>0</v>
      </c>
      <c r="H418" s="36">
        <v>6.5</v>
      </c>
      <c r="I418" s="57">
        <v>26.8</v>
      </c>
    </row>
    <row r="419" spans="2:9" x14ac:dyDescent="0.25">
      <c r="B419" s="31"/>
      <c r="C419" s="6" t="s">
        <v>13</v>
      </c>
      <c r="D419" s="28" t="s">
        <v>166</v>
      </c>
      <c r="E419" s="33">
        <v>4</v>
      </c>
      <c r="F419" s="6">
        <v>2.2999999999999998</v>
      </c>
      <c r="G419" s="6">
        <v>0.25</v>
      </c>
      <c r="H419" s="6">
        <v>14.75</v>
      </c>
      <c r="I419" s="34">
        <v>70.3</v>
      </c>
    </row>
    <row r="420" spans="2:9" ht="19.5" customHeight="1" x14ac:dyDescent="0.25">
      <c r="B420" s="105"/>
      <c r="C420" s="32" t="s">
        <v>182</v>
      </c>
      <c r="D420" s="6">
        <v>35</v>
      </c>
      <c r="E420" s="127">
        <v>12.95</v>
      </c>
      <c r="F420" s="36">
        <v>1.8</v>
      </c>
      <c r="G420" s="36">
        <v>4.5999999999999996</v>
      </c>
      <c r="H420" s="36">
        <v>19.600000000000001</v>
      </c>
      <c r="I420" s="57">
        <v>126</v>
      </c>
    </row>
    <row r="421" spans="2:9" ht="18" customHeight="1" x14ac:dyDescent="0.25">
      <c r="B421" s="31"/>
      <c r="C421" s="6"/>
      <c r="D421" s="28">
        <f>SUM(D416:D420)</f>
        <v>500</v>
      </c>
      <c r="E421" s="21">
        <f t="shared" ref="E421:I421" si="48">SUM(E416:E420)</f>
        <v>71.47</v>
      </c>
      <c r="F421" s="28">
        <f t="shared" si="48"/>
        <v>20.75</v>
      </c>
      <c r="G421" s="28">
        <f t="shared" si="48"/>
        <v>32.630000000000003</v>
      </c>
      <c r="H421" s="28">
        <f t="shared" si="48"/>
        <v>46.55</v>
      </c>
      <c r="I421" s="74">
        <f t="shared" si="48"/>
        <v>711.8</v>
      </c>
    </row>
    <row r="422" spans="2:9" ht="34.5" customHeight="1" x14ac:dyDescent="0.25">
      <c r="B422" s="45" t="s">
        <v>96</v>
      </c>
      <c r="C422" s="46" t="s">
        <v>97</v>
      </c>
      <c r="D422" s="47"/>
      <c r="E422" s="48"/>
      <c r="F422" s="68"/>
      <c r="G422" s="68"/>
      <c r="H422" s="68"/>
      <c r="I422" s="50"/>
    </row>
    <row r="423" spans="2:9" ht="18" customHeight="1" x14ac:dyDescent="0.25">
      <c r="B423" s="31"/>
      <c r="C423" s="60" t="s">
        <v>62</v>
      </c>
      <c r="D423" s="28">
        <v>80</v>
      </c>
      <c r="E423" s="33">
        <v>9.6</v>
      </c>
      <c r="F423" s="6">
        <v>0.79</v>
      </c>
      <c r="G423" s="6">
        <v>8.4</v>
      </c>
      <c r="H423" s="6">
        <v>5.7</v>
      </c>
      <c r="I423" s="34">
        <v>98.7</v>
      </c>
    </row>
    <row r="424" spans="2:9" ht="18" customHeight="1" x14ac:dyDescent="0.25">
      <c r="B424" s="31"/>
      <c r="C424" s="35" t="s">
        <v>180</v>
      </c>
      <c r="D424" s="28">
        <v>185</v>
      </c>
      <c r="E424" s="33">
        <v>39.92</v>
      </c>
      <c r="F424" s="30">
        <v>15.66</v>
      </c>
      <c r="G424" s="30">
        <v>19.38</v>
      </c>
      <c r="H424" s="126" t="s">
        <v>181</v>
      </c>
      <c r="I424" s="34">
        <v>390</v>
      </c>
    </row>
    <row r="425" spans="2:9" ht="18" customHeight="1" x14ac:dyDescent="0.25">
      <c r="B425" s="31"/>
      <c r="C425" s="6" t="s">
        <v>88</v>
      </c>
      <c r="D425" s="28">
        <v>200</v>
      </c>
      <c r="E425" s="33">
        <v>5</v>
      </c>
      <c r="F425" s="36">
        <v>0.2</v>
      </c>
      <c r="G425" s="36">
        <v>0</v>
      </c>
      <c r="H425" s="36">
        <v>6.5</v>
      </c>
      <c r="I425" s="57">
        <v>26.8</v>
      </c>
    </row>
    <row r="426" spans="2:9" ht="18" customHeight="1" x14ac:dyDescent="0.25">
      <c r="B426" s="31"/>
      <c r="C426" s="6" t="s">
        <v>13</v>
      </c>
      <c r="D426" s="28" t="s">
        <v>166</v>
      </c>
      <c r="E426" s="33">
        <v>4</v>
      </c>
      <c r="F426" s="6">
        <v>2.2999999999999998</v>
      </c>
      <c r="G426" s="6">
        <v>0.25</v>
      </c>
      <c r="H426" s="6">
        <v>14.75</v>
      </c>
      <c r="I426" s="34">
        <v>70.3</v>
      </c>
    </row>
    <row r="427" spans="2:9" ht="18" customHeight="1" x14ac:dyDescent="0.25">
      <c r="B427" s="105"/>
      <c r="C427" s="32" t="s">
        <v>182</v>
      </c>
      <c r="D427" s="6">
        <v>35</v>
      </c>
      <c r="E427" s="127">
        <v>10</v>
      </c>
      <c r="F427" s="36">
        <v>1.8</v>
      </c>
      <c r="G427" s="36">
        <v>4.5999999999999996</v>
      </c>
      <c r="H427" s="36">
        <v>19.600000000000001</v>
      </c>
      <c r="I427" s="57">
        <v>126</v>
      </c>
    </row>
    <row r="428" spans="2:9" ht="18" customHeight="1" x14ac:dyDescent="0.25">
      <c r="B428" s="31"/>
      <c r="C428" s="46" t="s">
        <v>144</v>
      </c>
      <c r="D428" s="47"/>
      <c r="E428" s="107"/>
      <c r="F428" s="49"/>
      <c r="G428" s="49"/>
      <c r="H428" s="49"/>
      <c r="I428" s="50"/>
    </row>
    <row r="429" spans="2:9" ht="18" customHeight="1" x14ac:dyDescent="0.25">
      <c r="B429" s="31"/>
      <c r="C429" s="6" t="s">
        <v>100</v>
      </c>
      <c r="D429" s="43">
        <v>50</v>
      </c>
      <c r="E429" s="44">
        <v>9.7799999999999994</v>
      </c>
      <c r="F429" s="6">
        <v>2.9</v>
      </c>
      <c r="G429" s="30">
        <v>3.55</v>
      </c>
      <c r="H429" s="6">
        <v>25.3</v>
      </c>
      <c r="I429" s="34">
        <v>144.85</v>
      </c>
    </row>
    <row r="430" spans="2:9" x14ac:dyDescent="0.25">
      <c r="B430" s="31"/>
      <c r="C430" s="6"/>
      <c r="D430" s="28">
        <f>SUM(D423:D429)</f>
        <v>550</v>
      </c>
      <c r="E430" s="28">
        <f t="shared" ref="E430:I430" si="49">SUM(E423:E429)</f>
        <v>78.300000000000011</v>
      </c>
      <c r="F430" s="28">
        <f t="shared" si="49"/>
        <v>23.65</v>
      </c>
      <c r="G430" s="28">
        <f t="shared" si="49"/>
        <v>36.18</v>
      </c>
      <c r="H430" s="28">
        <f t="shared" si="49"/>
        <v>71.849999999999994</v>
      </c>
      <c r="I430" s="28">
        <f t="shared" si="49"/>
        <v>856.65</v>
      </c>
    </row>
    <row r="431" spans="2:9" ht="18.75" x14ac:dyDescent="0.3">
      <c r="B431" s="27" t="s">
        <v>122</v>
      </c>
      <c r="C431" s="38" t="s">
        <v>121</v>
      </c>
      <c r="D431" s="28"/>
      <c r="E431" s="29"/>
      <c r="F431" s="30"/>
      <c r="G431" s="30"/>
      <c r="H431" s="30"/>
      <c r="I431" s="1"/>
    </row>
    <row r="432" spans="2:9" x14ac:dyDescent="0.25">
      <c r="B432" s="31"/>
      <c r="C432" s="60" t="s">
        <v>62</v>
      </c>
      <c r="D432" s="28">
        <v>80</v>
      </c>
      <c r="E432" s="33">
        <v>9.6</v>
      </c>
      <c r="F432" s="6">
        <v>1.8</v>
      </c>
      <c r="G432" s="6">
        <v>8.2100000000000009</v>
      </c>
      <c r="H432" s="6">
        <v>11.22</v>
      </c>
      <c r="I432" s="34">
        <v>126.08</v>
      </c>
    </row>
    <row r="433" spans="2:9" ht="19.5" customHeight="1" x14ac:dyDescent="0.25">
      <c r="B433" s="31"/>
      <c r="C433" s="35" t="s">
        <v>183</v>
      </c>
      <c r="D433" s="28">
        <v>250</v>
      </c>
      <c r="E433" s="33">
        <v>59.14</v>
      </c>
      <c r="F433" s="30">
        <v>15.66</v>
      </c>
      <c r="G433" s="30">
        <v>19.38</v>
      </c>
      <c r="H433" s="126" t="s">
        <v>181</v>
      </c>
      <c r="I433" s="34">
        <v>390</v>
      </c>
    </row>
    <row r="434" spans="2:9" ht="30" customHeight="1" x14ac:dyDescent="0.25">
      <c r="B434" s="31"/>
      <c r="C434" s="6" t="s">
        <v>88</v>
      </c>
      <c r="D434" s="28">
        <v>200</v>
      </c>
      <c r="E434" s="33">
        <v>5</v>
      </c>
      <c r="F434" s="36">
        <v>0.2</v>
      </c>
      <c r="G434" s="36">
        <v>0</v>
      </c>
      <c r="H434" s="36">
        <v>6.5</v>
      </c>
      <c r="I434" s="57">
        <v>26.8</v>
      </c>
    </row>
    <row r="435" spans="2:9" x14ac:dyDescent="0.25">
      <c r="B435" s="31"/>
      <c r="C435" s="6" t="s">
        <v>13</v>
      </c>
      <c r="D435" s="28" t="s">
        <v>166</v>
      </c>
      <c r="E435" s="33">
        <v>4</v>
      </c>
      <c r="F435" s="6">
        <v>2.2999999999999998</v>
      </c>
      <c r="G435" s="6">
        <v>0.25</v>
      </c>
      <c r="H435" s="6">
        <v>14.75</v>
      </c>
      <c r="I435" s="34">
        <v>70.3</v>
      </c>
    </row>
    <row r="436" spans="2:9" x14ac:dyDescent="0.25">
      <c r="B436" s="31"/>
      <c r="C436" s="6" t="s">
        <v>50</v>
      </c>
      <c r="D436" s="28">
        <v>40</v>
      </c>
      <c r="E436" s="33">
        <v>14.86</v>
      </c>
      <c r="F436" s="40">
        <v>1.4</v>
      </c>
      <c r="G436" s="40">
        <v>1.2</v>
      </c>
      <c r="H436" s="40">
        <v>30.2</v>
      </c>
      <c r="I436" s="41">
        <v>137</v>
      </c>
    </row>
    <row r="437" spans="2:9" ht="18" customHeight="1" x14ac:dyDescent="0.25">
      <c r="B437" s="31"/>
      <c r="C437" s="6"/>
      <c r="D437" s="70">
        <f>SUM(D432:D436)</f>
        <v>570</v>
      </c>
      <c r="E437" s="33">
        <f>SUM(E432:E436)</f>
        <v>92.6</v>
      </c>
      <c r="F437" s="30">
        <f t="shared" ref="F437:I437" si="50">SUM(F432:F435)</f>
        <v>19.96</v>
      </c>
      <c r="G437" s="30">
        <f t="shared" si="50"/>
        <v>27.84</v>
      </c>
      <c r="H437" s="30">
        <f t="shared" si="50"/>
        <v>32.47</v>
      </c>
      <c r="I437" s="34">
        <f t="shared" si="50"/>
        <v>613.17999999999995</v>
      </c>
    </row>
    <row r="438" spans="2:9" x14ac:dyDescent="0.25">
      <c r="B438" s="31"/>
      <c r="C438" s="6"/>
      <c r="D438" s="28"/>
      <c r="E438" s="29"/>
      <c r="F438" s="30"/>
      <c r="G438" s="30"/>
      <c r="H438" s="30"/>
      <c r="I438" s="1"/>
    </row>
    <row r="439" spans="2:9" ht="45" x14ac:dyDescent="0.25">
      <c r="B439" s="71" t="s">
        <v>105</v>
      </c>
      <c r="C439" s="46" t="s">
        <v>97</v>
      </c>
      <c r="D439" s="47"/>
      <c r="E439" s="48"/>
      <c r="F439" s="49"/>
      <c r="G439" s="68"/>
      <c r="H439" s="68"/>
      <c r="I439" s="128"/>
    </row>
    <row r="440" spans="2:9" ht="30" x14ac:dyDescent="0.25">
      <c r="B440" s="31"/>
      <c r="C440" s="35" t="s">
        <v>184</v>
      </c>
      <c r="D440" s="28">
        <v>220</v>
      </c>
      <c r="E440" s="33">
        <v>57.44</v>
      </c>
      <c r="F440" s="30">
        <v>15.66</v>
      </c>
      <c r="G440" s="30">
        <v>19.38</v>
      </c>
      <c r="H440" s="126" t="s">
        <v>181</v>
      </c>
      <c r="I440" s="34">
        <v>390</v>
      </c>
    </row>
    <row r="441" spans="2:9" ht="18.75" customHeight="1" x14ac:dyDescent="0.25">
      <c r="B441" s="31"/>
      <c r="C441" s="6" t="s">
        <v>88</v>
      </c>
      <c r="D441" s="28">
        <v>200</v>
      </c>
      <c r="E441" s="33">
        <v>3</v>
      </c>
      <c r="F441" s="6">
        <v>2.2999999999999998</v>
      </c>
      <c r="G441" s="6">
        <v>0.25</v>
      </c>
      <c r="H441" s="6">
        <v>14.75</v>
      </c>
      <c r="I441" s="34">
        <v>70.3</v>
      </c>
    </row>
    <row r="442" spans="2:9" x14ac:dyDescent="0.25">
      <c r="B442" s="31"/>
      <c r="C442" s="6" t="s">
        <v>13</v>
      </c>
      <c r="D442" s="28">
        <v>30</v>
      </c>
      <c r="E442" s="33">
        <v>3</v>
      </c>
      <c r="F442" s="6">
        <v>2.29</v>
      </c>
      <c r="G442" s="6">
        <v>0.99</v>
      </c>
      <c r="H442" s="6">
        <v>15.19</v>
      </c>
      <c r="I442" s="1">
        <v>80</v>
      </c>
    </row>
    <row r="443" spans="2:9" x14ac:dyDescent="0.25">
      <c r="B443" s="31"/>
      <c r="C443" s="46" t="s">
        <v>144</v>
      </c>
      <c r="D443" s="47"/>
      <c r="E443" s="107"/>
      <c r="F443" s="49"/>
      <c r="G443" s="49"/>
      <c r="H443" s="49"/>
      <c r="I443" s="50"/>
    </row>
    <row r="444" spans="2:9" x14ac:dyDescent="0.25">
      <c r="B444" s="59"/>
      <c r="C444" s="42" t="s">
        <v>50</v>
      </c>
      <c r="D444" s="28">
        <v>100</v>
      </c>
      <c r="E444" s="33">
        <v>14.86</v>
      </c>
      <c r="F444" s="36">
        <v>0.81</v>
      </c>
      <c r="G444" s="36">
        <v>0.31</v>
      </c>
      <c r="H444" s="36">
        <v>11.54</v>
      </c>
      <c r="I444" s="57">
        <v>53</v>
      </c>
    </row>
    <row r="445" spans="2:9" x14ac:dyDescent="0.25">
      <c r="B445" s="31"/>
      <c r="C445" s="6"/>
      <c r="D445" s="28">
        <f t="shared" ref="D445:I445" si="51">SUM(D440:D444)</f>
        <v>550</v>
      </c>
      <c r="E445" s="33">
        <f t="shared" si="51"/>
        <v>78.3</v>
      </c>
      <c r="F445" s="30">
        <f t="shared" si="51"/>
        <v>21.06</v>
      </c>
      <c r="G445" s="30">
        <f t="shared" si="51"/>
        <v>20.929999999999996</v>
      </c>
      <c r="H445" s="30">
        <f t="shared" si="51"/>
        <v>41.48</v>
      </c>
      <c r="I445" s="37">
        <f t="shared" si="51"/>
        <v>593.29999999999995</v>
      </c>
    </row>
    <row r="446" spans="2:9" ht="18.75" x14ac:dyDescent="0.3">
      <c r="B446" s="31" t="s">
        <v>107</v>
      </c>
      <c r="C446" s="38" t="s">
        <v>108</v>
      </c>
      <c r="D446" s="28"/>
      <c r="E446" s="29"/>
      <c r="F446" s="6"/>
      <c r="G446" s="30"/>
      <c r="H446" s="30"/>
      <c r="I446" s="34"/>
    </row>
    <row r="447" spans="2:9" x14ac:dyDescent="0.25">
      <c r="B447" s="31"/>
      <c r="C447" s="60" t="s">
        <v>62</v>
      </c>
      <c r="D447" s="28">
        <v>80</v>
      </c>
      <c r="E447" s="33">
        <v>9.6</v>
      </c>
      <c r="F447" s="6">
        <v>0.79</v>
      </c>
      <c r="G447" s="6">
        <v>8.4</v>
      </c>
      <c r="H447" s="6">
        <v>5.7</v>
      </c>
      <c r="I447" s="34">
        <v>98.7</v>
      </c>
    </row>
    <row r="448" spans="2:9" ht="17.25" customHeight="1" x14ac:dyDescent="0.25">
      <c r="B448" s="7"/>
      <c r="C448" s="52" t="s">
        <v>63</v>
      </c>
      <c r="D448" s="28">
        <v>200</v>
      </c>
      <c r="E448" s="33">
        <v>20.69</v>
      </c>
      <c r="F448" s="6">
        <v>6.88</v>
      </c>
      <c r="G448" s="6">
        <v>6.72</v>
      </c>
      <c r="H448" s="6">
        <v>11.46</v>
      </c>
      <c r="I448" s="34">
        <v>137.80000000000001</v>
      </c>
    </row>
    <row r="449" spans="2:9" ht="21" customHeight="1" x14ac:dyDescent="0.25">
      <c r="B449" s="31"/>
      <c r="C449" s="35" t="s">
        <v>180</v>
      </c>
      <c r="D449" s="28">
        <v>185</v>
      </c>
      <c r="E449" s="33">
        <v>39.92</v>
      </c>
      <c r="F449" s="30">
        <v>15.66</v>
      </c>
      <c r="G449" s="30">
        <v>19.38</v>
      </c>
      <c r="H449" s="126" t="s">
        <v>181</v>
      </c>
      <c r="I449" s="34">
        <v>390</v>
      </c>
    </row>
    <row r="450" spans="2:9" ht="25.5" customHeight="1" x14ac:dyDescent="0.25">
      <c r="B450" s="129"/>
      <c r="C450" s="39" t="s">
        <v>64</v>
      </c>
      <c r="D450" s="28">
        <v>200</v>
      </c>
      <c r="E450" s="33">
        <v>10</v>
      </c>
      <c r="F450" s="30">
        <v>1</v>
      </c>
      <c r="G450" s="30">
        <v>0</v>
      </c>
      <c r="H450" s="30">
        <v>6.8</v>
      </c>
      <c r="I450" s="34">
        <v>35.200000000000003</v>
      </c>
    </row>
    <row r="451" spans="2:9" ht="28.5" customHeight="1" x14ac:dyDescent="0.25">
      <c r="B451" s="31"/>
      <c r="C451" s="39" t="s">
        <v>13</v>
      </c>
      <c r="D451" s="28">
        <v>30</v>
      </c>
      <c r="E451" s="33">
        <v>4</v>
      </c>
      <c r="F451" s="6">
        <v>2.2999999999999998</v>
      </c>
      <c r="G451" s="6">
        <v>0.25</v>
      </c>
      <c r="H451" s="6">
        <v>14.75</v>
      </c>
      <c r="I451" s="34">
        <v>70.3</v>
      </c>
    </row>
    <row r="452" spans="2:9" ht="29.25" customHeight="1" x14ac:dyDescent="0.25">
      <c r="B452" s="31"/>
      <c r="C452" s="130" t="s">
        <v>185</v>
      </c>
      <c r="D452" s="28">
        <v>45</v>
      </c>
      <c r="E452" s="33">
        <v>20.170000000000002</v>
      </c>
      <c r="F452" s="6">
        <v>2.92</v>
      </c>
      <c r="G452" s="6">
        <v>8.5</v>
      </c>
      <c r="H452" s="6">
        <v>22.9</v>
      </c>
      <c r="I452" s="1">
        <v>180</v>
      </c>
    </row>
    <row r="453" spans="2:9" ht="21" customHeight="1" x14ac:dyDescent="0.25">
      <c r="B453" s="31"/>
      <c r="C453" s="6"/>
      <c r="D453" s="28">
        <f t="shared" ref="D453:I453" si="52">SUM(D447:D452)</f>
        <v>740</v>
      </c>
      <c r="E453" s="33">
        <f t="shared" si="52"/>
        <v>104.38000000000001</v>
      </c>
      <c r="F453" s="6">
        <f t="shared" si="52"/>
        <v>29.549999999999997</v>
      </c>
      <c r="G453" s="6">
        <f t="shared" si="52"/>
        <v>43.25</v>
      </c>
      <c r="H453" s="6">
        <f t="shared" si="52"/>
        <v>61.61</v>
      </c>
      <c r="I453" s="37">
        <f t="shared" si="52"/>
        <v>912</v>
      </c>
    </row>
    <row r="454" spans="2:9" ht="18.75" x14ac:dyDescent="0.3">
      <c r="B454" s="27" t="s">
        <v>128</v>
      </c>
      <c r="C454" s="38" t="s">
        <v>111</v>
      </c>
      <c r="D454" s="28"/>
      <c r="E454" s="29"/>
      <c r="F454" s="6"/>
      <c r="G454" s="30"/>
      <c r="H454" s="30"/>
      <c r="I454" s="34"/>
    </row>
    <row r="455" spans="2:9" x14ac:dyDescent="0.25">
      <c r="B455" s="31"/>
      <c r="C455" s="60" t="s">
        <v>62</v>
      </c>
      <c r="D455" s="28">
        <v>90</v>
      </c>
      <c r="E455" s="33">
        <v>12.04</v>
      </c>
      <c r="F455" s="6">
        <v>1.8</v>
      </c>
      <c r="G455" s="6">
        <v>8.2100000000000009</v>
      </c>
      <c r="H455" s="6">
        <v>11.22</v>
      </c>
      <c r="I455" s="34">
        <v>126.08</v>
      </c>
    </row>
    <row r="456" spans="2:9" ht="18.75" customHeight="1" x14ac:dyDescent="0.25">
      <c r="B456" s="31"/>
      <c r="C456" s="60" t="s">
        <v>63</v>
      </c>
      <c r="D456" s="131">
        <v>300</v>
      </c>
      <c r="E456" s="33">
        <v>24.9</v>
      </c>
      <c r="F456" s="6">
        <v>8.6</v>
      </c>
      <c r="G456" s="6">
        <v>8.41</v>
      </c>
      <c r="H456" s="6">
        <v>14.33</v>
      </c>
      <c r="I456" s="34">
        <v>172.25</v>
      </c>
    </row>
    <row r="457" spans="2:9" ht="30" x14ac:dyDescent="0.25">
      <c r="B457" s="7"/>
      <c r="C457" s="35" t="s">
        <v>183</v>
      </c>
      <c r="D457" s="28">
        <v>250</v>
      </c>
      <c r="E457" s="33">
        <v>59.14</v>
      </c>
      <c r="F457" s="30">
        <v>15.66</v>
      </c>
      <c r="G457" s="30">
        <v>19.38</v>
      </c>
      <c r="H457" s="126" t="s">
        <v>181</v>
      </c>
      <c r="I457" s="34">
        <v>390</v>
      </c>
    </row>
    <row r="458" spans="2:9" ht="18" customHeight="1" x14ac:dyDescent="0.25">
      <c r="B458" s="31"/>
      <c r="C458" s="6" t="s">
        <v>88</v>
      </c>
      <c r="D458" s="28">
        <v>200</v>
      </c>
      <c r="E458" s="33">
        <v>5</v>
      </c>
      <c r="F458" s="36">
        <v>0.2</v>
      </c>
      <c r="G458" s="36">
        <v>0</v>
      </c>
      <c r="H458" s="36">
        <v>6.5</v>
      </c>
      <c r="I458" s="57">
        <v>26.8</v>
      </c>
    </row>
    <row r="459" spans="2:9" x14ac:dyDescent="0.25">
      <c r="B459" s="31"/>
      <c r="C459" s="6" t="s">
        <v>13</v>
      </c>
      <c r="D459" s="131">
        <v>30</v>
      </c>
      <c r="E459" s="33">
        <v>4</v>
      </c>
      <c r="F459" s="6">
        <v>2.2999999999999998</v>
      </c>
      <c r="G459" s="6">
        <v>0.25</v>
      </c>
      <c r="H459" s="6">
        <v>14.75</v>
      </c>
      <c r="I459" s="34">
        <v>70.3</v>
      </c>
    </row>
    <row r="460" spans="2:9" x14ac:dyDescent="0.25">
      <c r="B460" s="31"/>
      <c r="C460" s="6" t="s">
        <v>143</v>
      </c>
      <c r="D460" s="6">
        <v>110</v>
      </c>
      <c r="E460" s="44">
        <v>22.52</v>
      </c>
      <c r="F460" s="6">
        <v>0.8</v>
      </c>
      <c r="G460" s="6">
        <v>0.4</v>
      </c>
      <c r="H460" s="6">
        <v>8.1</v>
      </c>
      <c r="I460" s="22">
        <v>47</v>
      </c>
    </row>
    <row r="461" spans="2:9" x14ac:dyDescent="0.25">
      <c r="B461" s="31"/>
      <c r="C461" s="6"/>
      <c r="D461" s="104">
        <f>SUM(D455:D459)</f>
        <v>870</v>
      </c>
      <c r="E461" s="33">
        <f>SUM(E455:E460)</f>
        <v>127.6</v>
      </c>
      <c r="F461" s="6">
        <f>SUM(F455:F459)</f>
        <v>28.560000000000002</v>
      </c>
      <c r="G461" s="6">
        <f>SUM(G455:G459)</f>
        <v>36.25</v>
      </c>
      <c r="H461" s="6">
        <f>SUM(H455:H459)</f>
        <v>46.8</v>
      </c>
      <c r="I461" s="34">
        <f>SUM(I455:I459)</f>
        <v>785.42999999999984</v>
      </c>
    </row>
    <row r="462" spans="2:9" ht="60.75" thickBot="1" x14ac:dyDescent="0.3">
      <c r="B462" s="132"/>
      <c r="C462" s="113" t="s">
        <v>78</v>
      </c>
      <c r="D462" s="114" t="s">
        <v>79</v>
      </c>
      <c r="E462" s="115" t="s">
        <v>131</v>
      </c>
      <c r="F462" s="216" t="s">
        <v>81</v>
      </c>
      <c r="G462" s="216"/>
      <c r="H462" s="216"/>
      <c r="I462" s="116" t="s">
        <v>82</v>
      </c>
    </row>
    <row r="463" spans="2:9" x14ac:dyDescent="0.25">
      <c r="B463" s="117" t="s">
        <v>186</v>
      </c>
      <c r="C463" s="3"/>
      <c r="D463" s="3"/>
      <c r="E463" s="118"/>
      <c r="F463" s="119" t="s">
        <v>4</v>
      </c>
      <c r="G463" s="119" t="s">
        <v>5</v>
      </c>
      <c r="H463" s="119" t="s">
        <v>6</v>
      </c>
      <c r="I463" s="120"/>
    </row>
    <row r="464" spans="2:9" ht="18.75" x14ac:dyDescent="0.3">
      <c r="B464" s="27" t="s">
        <v>114</v>
      </c>
      <c r="C464" s="24" t="s">
        <v>84</v>
      </c>
      <c r="D464" s="28"/>
      <c r="E464" s="29"/>
      <c r="F464" s="6"/>
      <c r="G464" s="6"/>
      <c r="H464" s="6"/>
      <c r="I464" s="1"/>
    </row>
    <row r="465" spans="2:9" x14ac:dyDescent="0.25">
      <c r="B465" s="31"/>
      <c r="C465" s="67" t="s">
        <v>187</v>
      </c>
      <c r="D465" s="28">
        <v>250</v>
      </c>
      <c r="E465" s="56">
        <v>28</v>
      </c>
      <c r="F465" s="30">
        <v>10.25</v>
      </c>
      <c r="G465" s="30">
        <v>11.5</v>
      </c>
      <c r="H465" s="30">
        <v>48.25</v>
      </c>
      <c r="I465" s="34">
        <v>337.8</v>
      </c>
    </row>
    <row r="466" spans="2:9" ht="17.25" customHeight="1" x14ac:dyDescent="0.25">
      <c r="B466" s="31"/>
      <c r="C466" s="60" t="s">
        <v>88</v>
      </c>
      <c r="D466" s="28">
        <v>200</v>
      </c>
      <c r="E466" s="56">
        <v>5</v>
      </c>
      <c r="F466" s="36">
        <v>0.2</v>
      </c>
      <c r="G466" s="36">
        <v>0</v>
      </c>
      <c r="H466" s="36">
        <v>6.5</v>
      </c>
      <c r="I466" s="57">
        <v>26.8</v>
      </c>
    </row>
    <row r="467" spans="2:9" ht="17.25" customHeight="1" x14ac:dyDescent="0.25">
      <c r="B467" s="31"/>
      <c r="C467" s="6" t="s">
        <v>142</v>
      </c>
      <c r="D467" s="28">
        <v>40</v>
      </c>
      <c r="E467" s="56">
        <v>14.6</v>
      </c>
      <c r="F467" s="6">
        <v>2.6</v>
      </c>
      <c r="G467" s="6">
        <v>1.6</v>
      </c>
      <c r="H467" s="6">
        <v>32.799999999999997</v>
      </c>
      <c r="I467" s="34">
        <v>156</v>
      </c>
    </row>
    <row r="468" spans="2:9" ht="17.25" customHeight="1" x14ac:dyDescent="0.25">
      <c r="B468" s="31"/>
      <c r="C468" s="6" t="s">
        <v>90</v>
      </c>
      <c r="D468" s="2">
        <v>50</v>
      </c>
      <c r="E468" s="56">
        <v>5</v>
      </c>
      <c r="F468" s="30">
        <v>3.8</v>
      </c>
      <c r="G468" s="30">
        <v>2.7</v>
      </c>
      <c r="H468" s="30">
        <v>25</v>
      </c>
      <c r="I468" s="22">
        <v>140</v>
      </c>
    </row>
    <row r="469" spans="2:9" ht="17.25" customHeight="1" x14ac:dyDescent="0.25">
      <c r="B469" s="31"/>
      <c r="C469" s="6"/>
      <c r="D469" s="28">
        <f t="shared" ref="D469:I469" si="53">SUM(D465:D468)</f>
        <v>540</v>
      </c>
      <c r="E469" s="56">
        <f t="shared" si="53"/>
        <v>52.6</v>
      </c>
      <c r="F469" s="30">
        <f t="shared" si="53"/>
        <v>16.849999999999998</v>
      </c>
      <c r="G469" s="30">
        <f t="shared" si="53"/>
        <v>15.8</v>
      </c>
      <c r="H469" s="30">
        <f t="shared" si="53"/>
        <v>112.55</v>
      </c>
      <c r="I469" s="37">
        <f t="shared" si="53"/>
        <v>660.6</v>
      </c>
    </row>
    <row r="470" spans="2:9" ht="17.25" customHeight="1" x14ac:dyDescent="0.25">
      <c r="B470" s="31"/>
      <c r="C470" s="6"/>
      <c r="D470" s="28"/>
      <c r="E470" s="29"/>
      <c r="F470" s="30"/>
      <c r="G470" s="30"/>
      <c r="H470" s="30"/>
      <c r="I470" s="37"/>
    </row>
    <row r="471" spans="2:9" ht="17.25" customHeight="1" x14ac:dyDescent="0.3">
      <c r="B471" s="31" t="s">
        <v>91</v>
      </c>
      <c r="C471" s="102" t="s">
        <v>92</v>
      </c>
      <c r="D471" s="28"/>
      <c r="E471" s="29"/>
      <c r="F471" s="6"/>
      <c r="G471" s="30"/>
      <c r="H471" s="6"/>
      <c r="I471" s="37"/>
    </row>
    <row r="472" spans="2:9" ht="30" customHeight="1" x14ac:dyDescent="0.25">
      <c r="B472" s="31"/>
      <c r="C472" s="67" t="s">
        <v>188</v>
      </c>
      <c r="D472" s="28">
        <v>200</v>
      </c>
      <c r="E472" s="33">
        <v>26.47</v>
      </c>
      <c r="F472" s="30">
        <v>5</v>
      </c>
      <c r="G472" s="30">
        <v>5.8</v>
      </c>
      <c r="H472" s="30">
        <v>24.1</v>
      </c>
      <c r="I472" s="37">
        <v>178.9</v>
      </c>
    </row>
    <row r="473" spans="2:9" ht="25.5" customHeight="1" x14ac:dyDescent="0.25">
      <c r="B473" s="31"/>
      <c r="C473" s="67" t="s">
        <v>189</v>
      </c>
      <c r="D473" s="28">
        <v>200</v>
      </c>
      <c r="E473" s="33">
        <v>36</v>
      </c>
      <c r="F473" s="30">
        <v>3</v>
      </c>
      <c r="G473" s="30">
        <v>1</v>
      </c>
      <c r="H473" s="30">
        <v>43</v>
      </c>
      <c r="I473" s="37">
        <v>195</v>
      </c>
    </row>
    <row r="474" spans="2:9" ht="17.25" customHeight="1" x14ac:dyDescent="0.25">
      <c r="B474" s="31"/>
      <c r="C474" s="39" t="s">
        <v>88</v>
      </c>
      <c r="D474" s="28">
        <v>200</v>
      </c>
      <c r="E474" s="33">
        <v>5</v>
      </c>
      <c r="F474" s="30">
        <v>0.1</v>
      </c>
      <c r="G474" s="30">
        <v>0</v>
      </c>
      <c r="H474" s="30">
        <v>9.1</v>
      </c>
      <c r="I474" s="34">
        <v>35</v>
      </c>
    </row>
    <row r="475" spans="2:9" ht="17.25" customHeight="1" x14ac:dyDescent="0.25">
      <c r="B475" s="31"/>
      <c r="C475" s="6" t="s">
        <v>13</v>
      </c>
      <c r="D475" s="28">
        <v>30</v>
      </c>
      <c r="E475" s="33">
        <v>4</v>
      </c>
      <c r="F475" s="6">
        <v>2.2999999999999998</v>
      </c>
      <c r="G475" s="6">
        <v>0.25</v>
      </c>
      <c r="H475" s="6">
        <v>14.75</v>
      </c>
      <c r="I475" s="34">
        <v>70.3</v>
      </c>
    </row>
    <row r="476" spans="2:9" x14ac:dyDescent="0.25">
      <c r="B476" s="31"/>
      <c r="C476" s="6"/>
      <c r="D476" s="28">
        <f t="shared" ref="D476:I476" si="54">SUM(D472:D475)</f>
        <v>630</v>
      </c>
      <c r="E476" s="33">
        <f t="shared" si="54"/>
        <v>71.47</v>
      </c>
      <c r="F476" s="30">
        <f t="shared" si="54"/>
        <v>10.399999999999999</v>
      </c>
      <c r="G476" s="30">
        <f t="shared" si="54"/>
        <v>7.05</v>
      </c>
      <c r="H476" s="30">
        <f t="shared" si="54"/>
        <v>90.949999999999989</v>
      </c>
      <c r="I476" s="37">
        <f t="shared" si="54"/>
        <v>479.2</v>
      </c>
    </row>
    <row r="477" spans="2:9" ht="45" x14ac:dyDescent="0.25">
      <c r="B477" s="45" t="s">
        <v>96</v>
      </c>
      <c r="C477" s="46" t="s">
        <v>97</v>
      </c>
      <c r="D477" s="47"/>
      <c r="E477" s="48"/>
      <c r="F477" s="68"/>
      <c r="G477" s="68"/>
      <c r="H477" s="68"/>
      <c r="I477" s="50"/>
    </row>
    <row r="478" spans="2:9" x14ac:dyDescent="0.25">
      <c r="B478" s="31"/>
      <c r="C478" s="67" t="s">
        <v>188</v>
      </c>
      <c r="D478" s="28">
        <v>200</v>
      </c>
      <c r="E478" s="33">
        <v>23.52</v>
      </c>
      <c r="F478" s="30">
        <v>5</v>
      </c>
      <c r="G478" s="30">
        <v>5.8</v>
      </c>
      <c r="H478" s="30">
        <v>24.1</v>
      </c>
      <c r="I478" s="37">
        <v>178.9</v>
      </c>
    </row>
    <row r="479" spans="2:9" x14ac:dyDescent="0.25">
      <c r="B479" s="31"/>
      <c r="C479" s="67" t="s">
        <v>189</v>
      </c>
      <c r="D479" s="28">
        <v>200</v>
      </c>
      <c r="E479" s="33">
        <v>35</v>
      </c>
      <c r="F479" s="30">
        <v>3</v>
      </c>
      <c r="G479" s="30">
        <v>1</v>
      </c>
      <c r="H479" s="30">
        <v>43</v>
      </c>
      <c r="I479" s="37">
        <v>195</v>
      </c>
    </row>
    <row r="480" spans="2:9" x14ac:dyDescent="0.25">
      <c r="B480" s="31"/>
      <c r="C480" s="39" t="s">
        <v>88</v>
      </c>
      <c r="D480" s="28">
        <v>200</v>
      </c>
      <c r="E480" s="33">
        <v>5</v>
      </c>
      <c r="F480" s="30">
        <v>0.1</v>
      </c>
      <c r="G480" s="30">
        <v>0</v>
      </c>
      <c r="H480" s="30">
        <v>9.1</v>
      </c>
      <c r="I480" s="34">
        <v>35</v>
      </c>
    </row>
    <row r="481" spans="2:9" x14ac:dyDescent="0.25">
      <c r="B481" s="31"/>
      <c r="C481" s="6" t="s">
        <v>13</v>
      </c>
      <c r="D481" s="28">
        <v>30</v>
      </c>
      <c r="E481" s="33">
        <v>5</v>
      </c>
      <c r="F481" s="6">
        <v>2.2999999999999998</v>
      </c>
      <c r="G481" s="6">
        <v>0.25</v>
      </c>
      <c r="H481" s="6">
        <v>14.75</v>
      </c>
      <c r="I481" s="34">
        <v>70.3</v>
      </c>
    </row>
    <row r="482" spans="2:9" x14ac:dyDescent="0.25">
      <c r="B482" s="31"/>
      <c r="C482" s="46" t="s">
        <v>144</v>
      </c>
      <c r="D482" s="47"/>
      <c r="E482" s="107"/>
      <c r="F482" s="107"/>
      <c r="G482" s="107"/>
      <c r="H482" s="107"/>
      <c r="I482" s="107"/>
    </row>
    <row r="483" spans="2:9" ht="30" x14ac:dyDescent="0.25">
      <c r="B483" s="31"/>
      <c r="C483" s="35" t="s">
        <v>190</v>
      </c>
      <c r="D483" s="28">
        <v>30</v>
      </c>
      <c r="E483" s="21">
        <v>10.26</v>
      </c>
      <c r="F483" s="28">
        <v>3.1</v>
      </c>
      <c r="G483" s="28">
        <v>0.5</v>
      </c>
      <c r="H483" s="28">
        <v>27</v>
      </c>
      <c r="I483" s="74">
        <v>125.5</v>
      </c>
    </row>
    <row r="484" spans="2:9" x14ac:dyDescent="0.25">
      <c r="B484" s="31"/>
      <c r="C484" s="6"/>
      <c r="D484" s="28">
        <f t="shared" ref="D484:I484" si="55">SUM(D478:D483)</f>
        <v>660</v>
      </c>
      <c r="E484" s="21">
        <f t="shared" si="55"/>
        <v>78.78</v>
      </c>
      <c r="F484" s="28">
        <f t="shared" si="55"/>
        <v>13.499999999999998</v>
      </c>
      <c r="G484" s="28">
        <f t="shared" si="55"/>
        <v>7.55</v>
      </c>
      <c r="H484" s="28">
        <f t="shared" si="55"/>
        <v>117.94999999999999</v>
      </c>
      <c r="I484" s="28">
        <f t="shared" si="55"/>
        <v>604.70000000000005</v>
      </c>
    </row>
    <row r="485" spans="2:9" x14ac:dyDescent="0.25">
      <c r="B485" s="31"/>
      <c r="C485" s="6"/>
      <c r="D485" s="28"/>
      <c r="E485" s="33"/>
      <c r="F485" s="30"/>
      <c r="G485" s="30"/>
      <c r="H485" s="30"/>
      <c r="I485" s="37"/>
    </row>
    <row r="486" spans="2:9" ht="17.25" customHeight="1" x14ac:dyDescent="0.3">
      <c r="B486" s="27" t="s">
        <v>122</v>
      </c>
      <c r="C486" s="102" t="s">
        <v>121</v>
      </c>
      <c r="D486" s="28"/>
      <c r="E486" s="29"/>
      <c r="F486" s="6"/>
      <c r="G486" s="30"/>
      <c r="H486" s="6"/>
      <c r="I486" s="22"/>
    </row>
    <row r="487" spans="2:9" ht="26.25" customHeight="1" x14ac:dyDescent="0.25">
      <c r="B487" s="31"/>
      <c r="C487" s="67" t="s">
        <v>52</v>
      </c>
      <c r="D487" s="28">
        <v>80</v>
      </c>
      <c r="E487" s="33">
        <v>15</v>
      </c>
      <c r="F487" s="6">
        <v>1.58</v>
      </c>
      <c r="G487" s="6">
        <v>5.5</v>
      </c>
      <c r="H487" s="6">
        <v>7.75</v>
      </c>
      <c r="I487" s="37">
        <v>73.819999999999993</v>
      </c>
    </row>
    <row r="488" spans="2:9" ht="30.75" customHeight="1" x14ac:dyDescent="0.25">
      <c r="B488" s="31"/>
      <c r="C488" s="6" t="s">
        <v>70</v>
      </c>
      <c r="D488" s="28">
        <v>180</v>
      </c>
      <c r="E488" s="33">
        <v>20</v>
      </c>
      <c r="F488" s="6">
        <v>17.399999999999999</v>
      </c>
      <c r="G488" s="30">
        <v>1.56</v>
      </c>
      <c r="H488" s="6">
        <v>40.56</v>
      </c>
      <c r="I488" s="37">
        <v>245.76</v>
      </c>
    </row>
    <row r="489" spans="2:9" ht="17.25" customHeight="1" x14ac:dyDescent="0.25">
      <c r="B489" s="31"/>
      <c r="C489" s="40" t="s">
        <v>191</v>
      </c>
      <c r="D489" s="70">
        <v>140</v>
      </c>
      <c r="E489" s="33">
        <v>48.6</v>
      </c>
      <c r="F489" s="40">
        <v>25.7</v>
      </c>
      <c r="G489" s="40">
        <v>1.9</v>
      </c>
      <c r="H489" s="40">
        <v>0.9</v>
      </c>
      <c r="I489" s="41">
        <v>123.8</v>
      </c>
    </row>
    <row r="490" spans="2:9" ht="17.25" customHeight="1" x14ac:dyDescent="0.25">
      <c r="B490" s="31"/>
      <c r="C490" s="39" t="s">
        <v>88</v>
      </c>
      <c r="D490" s="28">
        <v>200</v>
      </c>
      <c r="E490" s="33">
        <v>5</v>
      </c>
      <c r="F490" s="30">
        <v>0.1</v>
      </c>
      <c r="G490" s="30">
        <v>0</v>
      </c>
      <c r="H490" s="30">
        <v>9.1</v>
      </c>
      <c r="I490" s="34">
        <v>35</v>
      </c>
    </row>
    <row r="491" spans="2:9" ht="17.25" customHeight="1" x14ac:dyDescent="0.25">
      <c r="B491" s="31"/>
      <c r="C491" s="6" t="s">
        <v>13</v>
      </c>
      <c r="D491" s="28" t="s">
        <v>166</v>
      </c>
      <c r="E491" s="33">
        <v>4</v>
      </c>
      <c r="F491" s="6">
        <v>2.29</v>
      </c>
      <c r="G491" s="6">
        <v>0.99</v>
      </c>
      <c r="H491" s="6">
        <v>15.19</v>
      </c>
      <c r="I491" s="1">
        <v>80</v>
      </c>
    </row>
    <row r="492" spans="2:9" ht="17.25" customHeight="1" x14ac:dyDescent="0.25">
      <c r="B492" s="31"/>
      <c r="C492" s="6"/>
      <c r="D492" s="28">
        <f t="shared" ref="D492:I492" si="56">SUM(D487:D491)</f>
        <v>600</v>
      </c>
      <c r="E492" s="33">
        <f t="shared" si="56"/>
        <v>92.6</v>
      </c>
      <c r="F492" s="30">
        <f t="shared" si="56"/>
        <v>47.069999999999993</v>
      </c>
      <c r="G492" s="30">
        <f t="shared" si="56"/>
        <v>9.9500000000000011</v>
      </c>
      <c r="H492" s="30">
        <f t="shared" si="56"/>
        <v>73.5</v>
      </c>
      <c r="I492" s="37">
        <f t="shared" si="56"/>
        <v>558.38</v>
      </c>
    </row>
    <row r="493" spans="2:9" ht="27" customHeight="1" x14ac:dyDescent="0.25">
      <c r="B493" s="71" t="s">
        <v>105</v>
      </c>
      <c r="C493" s="46" t="s">
        <v>97</v>
      </c>
      <c r="D493" s="47"/>
      <c r="E493" s="48"/>
      <c r="F493" s="49"/>
      <c r="G493" s="68"/>
      <c r="H493" s="49"/>
      <c r="I493" s="133"/>
    </row>
    <row r="494" spans="2:9" ht="26.25" customHeight="1" x14ac:dyDescent="0.25">
      <c r="B494" s="31"/>
      <c r="C494" s="6" t="s">
        <v>70</v>
      </c>
      <c r="D494" s="28">
        <v>170</v>
      </c>
      <c r="E494" s="33">
        <v>14</v>
      </c>
      <c r="F494" s="6">
        <v>17.399999999999999</v>
      </c>
      <c r="G494" s="30">
        <v>1.56</v>
      </c>
      <c r="H494" s="6">
        <v>40.56</v>
      </c>
      <c r="I494" s="37">
        <v>245.76</v>
      </c>
    </row>
    <row r="495" spans="2:9" ht="17.25" customHeight="1" x14ac:dyDescent="0.25">
      <c r="B495" s="31"/>
      <c r="C495" s="40" t="s">
        <v>191</v>
      </c>
      <c r="D495" s="70">
        <v>140</v>
      </c>
      <c r="E495" s="33">
        <v>46.6</v>
      </c>
      <c r="F495" s="40">
        <v>25.7</v>
      </c>
      <c r="G495" s="40">
        <v>1.9</v>
      </c>
      <c r="H495" s="40">
        <v>0.9</v>
      </c>
      <c r="I495" s="41">
        <v>123.8</v>
      </c>
    </row>
    <row r="496" spans="2:9" ht="17.25" customHeight="1" x14ac:dyDescent="0.25">
      <c r="B496" s="31"/>
      <c r="C496" s="39" t="s">
        <v>88</v>
      </c>
      <c r="D496" s="28">
        <v>200</v>
      </c>
      <c r="E496" s="33">
        <v>3</v>
      </c>
      <c r="F496" s="30">
        <v>0.1</v>
      </c>
      <c r="G496" s="30">
        <v>0</v>
      </c>
      <c r="H496" s="30">
        <v>9.1</v>
      </c>
      <c r="I496" s="34">
        <v>35</v>
      </c>
    </row>
    <row r="497" spans="2:9" ht="17.25" customHeight="1" x14ac:dyDescent="0.25">
      <c r="B497" s="31"/>
      <c r="C497" s="6" t="s">
        <v>13</v>
      </c>
      <c r="D497" s="28" t="s">
        <v>166</v>
      </c>
      <c r="E497" s="33">
        <v>3</v>
      </c>
      <c r="F497" s="6">
        <v>2.29</v>
      </c>
      <c r="G497" s="6">
        <v>0.99</v>
      </c>
      <c r="H497" s="6">
        <v>15.19</v>
      </c>
      <c r="I497" s="1">
        <v>80</v>
      </c>
    </row>
    <row r="498" spans="2:9" ht="17.25" customHeight="1" x14ac:dyDescent="0.25">
      <c r="B498" s="31"/>
      <c r="C498" s="46" t="s">
        <v>144</v>
      </c>
      <c r="D498" s="47"/>
      <c r="E498" s="107"/>
      <c r="F498" s="49"/>
      <c r="G498" s="49"/>
      <c r="H498" s="49"/>
      <c r="I498" s="50"/>
    </row>
    <row r="499" spans="2:9" ht="17.25" customHeight="1" x14ac:dyDescent="0.25">
      <c r="B499" s="105"/>
      <c r="C499" s="6" t="s">
        <v>192</v>
      </c>
      <c r="D499" s="28">
        <v>40</v>
      </c>
      <c r="E499" s="33">
        <v>11.7</v>
      </c>
      <c r="F499" s="6">
        <v>0.4</v>
      </c>
      <c r="G499" s="30">
        <v>0.15</v>
      </c>
      <c r="H499" s="6">
        <v>5.77</v>
      </c>
      <c r="I499" s="37">
        <v>26.5</v>
      </c>
    </row>
    <row r="500" spans="2:9" ht="17.25" customHeight="1" x14ac:dyDescent="0.25">
      <c r="B500" s="31"/>
      <c r="C500" s="6"/>
      <c r="D500" s="28">
        <f t="shared" ref="D500:I500" si="57">SUM(D494:D499)</f>
        <v>550</v>
      </c>
      <c r="E500" s="33">
        <f t="shared" si="57"/>
        <v>78.3</v>
      </c>
      <c r="F500" s="6">
        <f t="shared" si="57"/>
        <v>45.889999999999993</v>
      </c>
      <c r="G500" s="6">
        <f t="shared" si="57"/>
        <v>4.6000000000000005</v>
      </c>
      <c r="H500" s="6">
        <f t="shared" si="57"/>
        <v>71.52</v>
      </c>
      <c r="I500" s="34">
        <f t="shared" si="57"/>
        <v>511.06</v>
      </c>
    </row>
    <row r="501" spans="2:9" ht="17.25" customHeight="1" x14ac:dyDescent="0.3">
      <c r="B501" s="31" t="s">
        <v>107</v>
      </c>
      <c r="C501" s="38" t="s">
        <v>108</v>
      </c>
      <c r="D501" s="28"/>
      <c r="E501" s="29"/>
      <c r="F501" s="6"/>
      <c r="G501" s="30"/>
      <c r="H501" s="6"/>
      <c r="I501" s="37"/>
    </row>
    <row r="502" spans="2:9" ht="30.75" customHeight="1" x14ac:dyDescent="0.25">
      <c r="B502" s="31"/>
      <c r="C502" s="67" t="s">
        <v>52</v>
      </c>
      <c r="D502" s="28">
        <v>60</v>
      </c>
      <c r="E502" s="33">
        <v>11.48</v>
      </c>
      <c r="F502" s="6">
        <v>1.1000000000000001</v>
      </c>
      <c r="G502" s="6">
        <v>4.2</v>
      </c>
      <c r="H502" s="6">
        <v>6</v>
      </c>
      <c r="I502" s="37">
        <v>71.8</v>
      </c>
    </row>
    <row r="503" spans="2:9" ht="24" customHeight="1" x14ac:dyDescent="0.25">
      <c r="B503" s="31"/>
      <c r="C503" s="134" t="s">
        <v>193</v>
      </c>
      <c r="D503" s="28">
        <v>205</v>
      </c>
      <c r="E503" s="33">
        <v>17.34</v>
      </c>
      <c r="F503" s="6">
        <v>1.92</v>
      </c>
      <c r="G503" s="53">
        <v>4</v>
      </c>
      <c r="H503" s="6">
        <v>12.26</v>
      </c>
      <c r="I503" s="34">
        <v>87.8</v>
      </c>
    </row>
    <row r="504" spans="2:9" ht="17.25" customHeight="1" x14ac:dyDescent="0.25">
      <c r="B504" s="7"/>
      <c r="C504" s="6" t="s">
        <v>70</v>
      </c>
      <c r="D504" s="28">
        <v>150</v>
      </c>
      <c r="E504" s="33">
        <v>12</v>
      </c>
      <c r="F504" s="6">
        <v>14.5</v>
      </c>
      <c r="G504" s="30">
        <v>1.3</v>
      </c>
      <c r="H504" s="6">
        <v>33.799999999999997</v>
      </c>
      <c r="I504" s="37">
        <v>204.8</v>
      </c>
    </row>
    <row r="505" spans="2:9" x14ac:dyDescent="0.25">
      <c r="B505" s="7"/>
      <c r="C505" s="40" t="s">
        <v>194</v>
      </c>
      <c r="D505" s="70">
        <v>100</v>
      </c>
      <c r="E505" s="33">
        <v>40.04</v>
      </c>
      <c r="F505" s="40">
        <v>25.7</v>
      </c>
      <c r="G505" s="40">
        <v>1.9</v>
      </c>
      <c r="H505" s="40">
        <v>0.9</v>
      </c>
      <c r="I505" s="41">
        <v>123.8</v>
      </c>
    </row>
    <row r="506" spans="2:9" x14ac:dyDescent="0.25">
      <c r="B506" s="7"/>
      <c r="C506" s="39" t="s">
        <v>88</v>
      </c>
      <c r="D506" s="28">
        <v>200</v>
      </c>
      <c r="E506" s="33">
        <v>5</v>
      </c>
      <c r="F506" s="30">
        <v>0.1</v>
      </c>
      <c r="G506" s="30">
        <v>0</v>
      </c>
      <c r="H506" s="30">
        <v>9.1</v>
      </c>
      <c r="I506" s="34">
        <v>35</v>
      </c>
    </row>
    <row r="507" spans="2:9" x14ac:dyDescent="0.25">
      <c r="B507" s="7"/>
      <c r="C507" s="6" t="s">
        <v>13</v>
      </c>
      <c r="D507" s="28">
        <v>30</v>
      </c>
      <c r="E507" s="33">
        <v>4</v>
      </c>
      <c r="F507" s="6">
        <v>2.29</v>
      </c>
      <c r="G507" s="6">
        <v>0.99</v>
      </c>
      <c r="H507" s="6">
        <v>15.19</v>
      </c>
      <c r="I507" s="1">
        <v>80</v>
      </c>
    </row>
    <row r="508" spans="2:9" x14ac:dyDescent="0.25">
      <c r="B508" s="7"/>
      <c r="C508" s="49" t="s">
        <v>50</v>
      </c>
      <c r="D508" s="28">
        <v>45</v>
      </c>
      <c r="E508" s="33">
        <v>14.52</v>
      </c>
      <c r="F508" s="36">
        <v>0.81</v>
      </c>
      <c r="G508" s="36">
        <v>0.31</v>
      </c>
      <c r="H508" s="36">
        <v>11.54</v>
      </c>
      <c r="I508" s="57">
        <v>137</v>
      </c>
    </row>
    <row r="509" spans="2:9" x14ac:dyDescent="0.25">
      <c r="B509" s="7"/>
      <c r="C509" s="6"/>
      <c r="D509" s="28">
        <f t="shared" ref="D509:I509" si="58">SUM(D502:D508)</f>
        <v>790</v>
      </c>
      <c r="E509" s="33">
        <f t="shared" si="58"/>
        <v>104.38</v>
      </c>
      <c r="F509" s="6">
        <f t="shared" si="58"/>
        <v>46.42</v>
      </c>
      <c r="G509" s="6">
        <f t="shared" si="58"/>
        <v>12.700000000000001</v>
      </c>
      <c r="H509" s="6">
        <f t="shared" si="58"/>
        <v>88.789999999999992</v>
      </c>
      <c r="I509" s="37">
        <f t="shared" si="58"/>
        <v>740.2</v>
      </c>
    </row>
    <row r="510" spans="2:9" ht="18.75" x14ac:dyDescent="0.3">
      <c r="B510" s="27" t="s">
        <v>128</v>
      </c>
      <c r="C510" s="38" t="s">
        <v>111</v>
      </c>
      <c r="D510" s="28"/>
      <c r="E510" s="29"/>
      <c r="F510" s="6"/>
      <c r="G510" s="30"/>
      <c r="H510" s="30"/>
      <c r="I510" s="34"/>
    </row>
    <row r="511" spans="2:9" x14ac:dyDescent="0.25">
      <c r="B511" s="31"/>
      <c r="C511" s="52" t="s">
        <v>52</v>
      </c>
      <c r="D511" s="28">
        <v>100</v>
      </c>
      <c r="E511" s="33">
        <v>18</v>
      </c>
      <c r="F511" s="6">
        <v>0.93</v>
      </c>
      <c r="G511" s="6">
        <v>0.13</v>
      </c>
      <c r="H511" s="6">
        <v>3.05</v>
      </c>
      <c r="I511" s="37">
        <v>17.059999999999999</v>
      </c>
    </row>
    <row r="512" spans="2:9" x14ac:dyDescent="0.25">
      <c r="B512" s="31"/>
      <c r="C512" s="134" t="s">
        <v>193</v>
      </c>
      <c r="D512" s="28">
        <v>255</v>
      </c>
      <c r="E512" s="33">
        <v>17.48</v>
      </c>
      <c r="F512" s="6">
        <v>2.04</v>
      </c>
      <c r="G512" s="53">
        <v>5</v>
      </c>
      <c r="H512" s="6">
        <v>14.1</v>
      </c>
      <c r="I512" s="37">
        <v>109.75</v>
      </c>
    </row>
    <row r="513" spans="2:9" x14ac:dyDescent="0.25">
      <c r="B513" s="7"/>
      <c r="C513" s="6" t="s">
        <v>70</v>
      </c>
      <c r="D513" s="28">
        <v>180</v>
      </c>
      <c r="E513" s="33">
        <v>20</v>
      </c>
      <c r="F513" s="6">
        <v>17.399999999999999</v>
      </c>
      <c r="G513" s="30">
        <v>1.56</v>
      </c>
      <c r="H513" s="6">
        <v>40.56</v>
      </c>
      <c r="I513" s="37">
        <v>245.76</v>
      </c>
    </row>
    <row r="514" spans="2:9" x14ac:dyDescent="0.25">
      <c r="B514" s="31"/>
      <c r="C514" s="40" t="s">
        <v>191</v>
      </c>
      <c r="D514" s="70">
        <v>140</v>
      </c>
      <c r="E514" s="33">
        <v>48.6</v>
      </c>
      <c r="F514" s="40">
        <v>25.7</v>
      </c>
      <c r="G514" s="40">
        <v>1.9</v>
      </c>
      <c r="H514" s="40">
        <v>0.9</v>
      </c>
      <c r="I514" s="41">
        <v>123.8</v>
      </c>
    </row>
    <row r="515" spans="2:9" x14ac:dyDescent="0.25">
      <c r="B515" s="7"/>
      <c r="C515" s="39" t="s">
        <v>88</v>
      </c>
      <c r="D515" s="28">
        <v>200</v>
      </c>
      <c r="E515" s="33">
        <v>5</v>
      </c>
      <c r="F515" s="30">
        <v>0.1</v>
      </c>
      <c r="G515" s="30">
        <v>0</v>
      </c>
      <c r="H515" s="30">
        <v>9.1</v>
      </c>
      <c r="I515" s="34">
        <v>35</v>
      </c>
    </row>
    <row r="516" spans="2:9" x14ac:dyDescent="0.25">
      <c r="B516" s="7"/>
      <c r="C516" s="6" t="s">
        <v>13</v>
      </c>
      <c r="D516" s="28">
        <v>30</v>
      </c>
      <c r="E516" s="33">
        <v>4</v>
      </c>
      <c r="F516" s="6">
        <v>2.29</v>
      </c>
      <c r="G516" s="6">
        <v>0.99</v>
      </c>
      <c r="H516" s="6">
        <v>15.19</v>
      </c>
      <c r="I516" s="1">
        <v>80</v>
      </c>
    </row>
    <row r="517" spans="2:9" x14ac:dyDescent="0.25">
      <c r="B517" s="97"/>
      <c r="C517" s="6" t="s">
        <v>50</v>
      </c>
      <c r="D517" s="28">
        <v>45</v>
      </c>
      <c r="E517" s="33">
        <v>14.52</v>
      </c>
      <c r="F517" s="36">
        <v>0.81</v>
      </c>
      <c r="G517" s="36">
        <v>0.31</v>
      </c>
      <c r="H517" s="36">
        <v>11.54</v>
      </c>
      <c r="I517" s="57">
        <v>53</v>
      </c>
    </row>
    <row r="518" spans="2:9" ht="15.75" thickBot="1" x14ac:dyDescent="0.3">
      <c r="B518" s="8"/>
      <c r="C518" s="61"/>
      <c r="D518" s="62">
        <f t="shared" ref="D518:I518" si="59">SUM(D511:D516)</f>
        <v>905</v>
      </c>
      <c r="E518" s="72">
        <f>SUM(E511:E517)</f>
        <v>127.60000000000001</v>
      </c>
      <c r="F518" s="61">
        <f t="shared" si="59"/>
        <v>48.459999999999994</v>
      </c>
      <c r="G518" s="61">
        <f t="shared" si="59"/>
        <v>9.58</v>
      </c>
      <c r="H518" s="61">
        <f t="shared" si="59"/>
        <v>82.899999999999991</v>
      </c>
      <c r="I518" s="135">
        <f t="shared" si="59"/>
        <v>611.37</v>
      </c>
    </row>
    <row r="519" spans="2:9" ht="29.25" customHeight="1" x14ac:dyDescent="0.25">
      <c r="B519" s="136" t="s">
        <v>195</v>
      </c>
      <c r="C519" s="16" t="s">
        <v>78</v>
      </c>
      <c r="D519" s="17" t="s">
        <v>79</v>
      </c>
      <c r="E519" s="18" t="s">
        <v>2</v>
      </c>
      <c r="F519" s="217" t="s">
        <v>81</v>
      </c>
      <c r="G519" s="217"/>
      <c r="H519" s="217"/>
      <c r="I519" s="19" t="s">
        <v>82</v>
      </c>
    </row>
    <row r="520" spans="2:9" ht="25.5" customHeight="1" x14ac:dyDescent="0.3">
      <c r="B520" s="27" t="s">
        <v>114</v>
      </c>
      <c r="C520" s="24" t="s">
        <v>215</v>
      </c>
      <c r="D520" s="28"/>
      <c r="E520" s="29"/>
      <c r="F520" s="6"/>
      <c r="G520" s="6"/>
      <c r="H520" s="6"/>
      <c r="I520" s="1"/>
    </row>
    <row r="521" spans="2:9" ht="24.75" customHeight="1" x14ac:dyDescent="0.25">
      <c r="B521" s="31"/>
      <c r="C521" s="145" t="s">
        <v>196</v>
      </c>
      <c r="D521" s="28">
        <v>80</v>
      </c>
      <c r="E521" s="33">
        <v>12</v>
      </c>
      <c r="F521" s="6">
        <v>4.18</v>
      </c>
      <c r="G521" s="6">
        <v>11.14</v>
      </c>
      <c r="H521" s="6">
        <v>20.8</v>
      </c>
      <c r="I521" s="37">
        <v>200.45</v>
      </c>
    </row>
    <row r="522" spans="2:9" ht="21" customHeight="1" x14ac:dyDescent="0.25">
      <c r="B522" s="31"/>
      <c r="C522" s="6" t="s">
        <v>197</v>
      </c>
      <c r="D522" s="28">
        <v>230</v>
      </c>
      <c r="E522" s="33">
        <v>31.6</v>
      </c>
      <c r="F522" s="30">
        <v>4.08</v>
      </c>
      <c r="G522" s="30">
        <v>7.32</v>
      </c>
      <c r="H522" s="6">
        <v>27.6</v>
      </c>
      <c r="I522" s="34">
        <v>250</v>
      </c>
    </row>
    <row r="523" spans="2:9" ht="24.75" customHeight="1" x14ac:dyDescent="0.25">
      <c r="B523" s="7"/>
      <c r="C523" s="60" t="s">
        <v>88</v>
      </c>
      <c r="D523" s="28">
        <v>200</v>
      </c>
      <c r="E523" s="33">
        <v>5</v>
      </c>
      <c r="F523" s="30">
        <v>0.1</v>
      </c>
      <c r="G523" s="30">
        <v>0</v>
      </c>
      <c r="H523" s="30">
        <v>9.1</v>
      </c>
      <c r="I523" s="34">
        <v>35</v>
      </c>
    </row>
    <row r="524" spans="2:9" ht="18.75" customHeight="1" x14ac:dyDescent="0.25">
      <c r="B524" s="7"/>
      <c r="C524" s="6" t="s">
        <v>90</v>
      </c>
      <c r="D524" s="2">
        <v>50</v>
      </c>
      <c r="E524" s="33">
        <v>4</v>
      </c>
      <c r="F524" s="30">
        <v>3.8</v>
      </c>
      <c r="G524" s="30">
        <v>2.7</v>
      </c>
      <c r="H524" s="30">
        <v>25</v>
      </c>
      <c r="I524" s="22">
        <v>140</v>
      </c>
    </row>
    <row r="525" spans="2:9" ht="18.75" customHeight="1" x14ac:dyDescent="0.25">
      <c r="B525" s="7"/>
      <c r="C525" s="6"/>
      <c r="D525" s="28">
        <f t="shared" ref="D525:I525" si="60">SUM(D521:D524)</f>
        <v>560</v>
      </c>
      <c r="E525" s="33">
        <f t="shared" si="60"/>
        <v>52.6</v>
      </c>
      <c r="F525" s="30">
        <f t="shared" si="60"/>
        <v>12.16</v>
      </c>
      <c r="G525" s="30">
        <f t="shared" si="60"/>
        <v>21.16</v>
      </c>
      <c r="H525" s="30">
        <f t="shared" si="60"/>
        <v>82.5</v>
      </c>
      <c r="I525" s="37">
        <f t="shared" si="60"/>
        <v>625.45000000000005</v>
      </c>
    </row>
    <row r="526" spans="2:9" ht="18.75" customHeight="1" x14ac:dyDescent="0.3">
      <c r="B526" s="31" t="s">
        <v>157</v>
      </c>
      <c r="C526" s="102" t="s">
        <v>92</v>
      </c>
      <c r="D526" s="28"/>
      <c r="E526" s="29"/>
      <c r="F526" s="6"/>
      <c r="G526" s="6"/>
      <c r="H526" s="6"/>
      <c r="I526" s="22"/>
    </row>
    <row r="527" spans="2:9" x14ac:dyDescent="0.25">
      <c r="B527" s="31"/>
      <c r="C527" s="145" t="s">
        <v>196</v>
      </c>
      <c r="D527" s="28">
        <v>60</v>
      </c>
      <c r="E527" s="33">
        <v>9.43</v>
      </c>
      <c r="F527" s="6">
        <v>1</v>
      </c>
      <c r="G527" s="6">
        <v>6.1</v>
      </c>
      <c r="H527" s="6">
        <v>5.8</v>
      </c>
      <c r="I527" s="37">
        <v>81.5</v>
      </c>
    </row>
    <row r="528" spans="2:9" ht="20.25" customHeight="1" x14ac:dyDescent="0.25">
      <c r="B528" s="31"/>
      <c r="C528" s="6" t="s">
        <v>198</v>
      </c>
      <c r="D528" s="28">
        <v>150</v>
      </c>
      <c r="E528" s="33">
        <v>18</v>
      </c>
      <c r="F528" s="30">
        <v>3.4</v>
      </c>
      <c r="G528" s="30">
        <v>6.1</v>
      </c>
      <c r="H528" s="6">
        <v>23.3</v>
      </c>
      <c r="I528" s="34">
        <v>190.1</v>
      </c>
    </row>
    <row r="529" spans="2:9" x14ac:dyDescent="0.25">
      <c r="B529" s="59"/>
      <c r="C529" s="77" t="s">
        <v>199</v>
      </c>
      <c r="D529" s="70">
        <v>75</v>
      </c>
      <c r="E529" s="33">
        <v>35.04</v>
      </c>
      <c r="F529" s="30">
        <v>10.67</v>
      </c>
      <c r="G529" s="30">
        <v>1.95</v>
      </c>
      <c r="H529" s="30">
        <v>6.43</v>
      </c>
      <c r="I529" s="34">
        <v>68.790000000000006</v>
      </c>
    </row>
    <row r="530" spans="2:9" ht="22.5" customHeight="1" x14ac:dyDescent="0.25">
      <c r="B530" s="31"/>
      <c r="C530" s="39" t="s">
        <v>88</v>
      </c>
      <c r="D530" s="28">
        <v>200</v>
      </c>
      <c r="E530" s="33">
        <v>5</v>
      </c>
      <c r="F530" s="30">
        <v>0.1</v>
      </c>
      <c r="G530" s="30">
        <v>0</v>
      </c>
      <c r="H530" s="30">
        <v>9.1</v>
      </c>
      <c r="I530" s="34">
        <v>35</v>
      </c>
    </row>
    <row r="531" spans="2:9" ht="19.5" customHeight="1" x14ac:dyDescent="0.25">
      <c r="B531" s="31"/>
      <c r="C531" s="6" t="s">
        <v>13</v>
      </c>
      <c r="D531" s="28">
        <v>30</v>
      </c>
      <c r="E531" s="33">
        <v>4</v>
      </c>
      <c r="F531" s="6">
        <f>6.14*0.5</f>
        <v>3.07</v>
      </c>
      <c r="G531" s="6">
        <f>2.14*0.5</f>
        <v>1.07</v>
      </c>
      <c r="H531" s="6">
        <v>15.93</v>
      </c>
      <c r="I531" s="34">
        <f>214.43*0.5</f>
        <v>107.215</v>
      </c>
    </row>
    <row r="532" spans="2:9" x14ac:dyDescent="0.25">
      <c r="B532" s="31"/>
      <c r="C532" s="6"/>
      <c r="D532" s="28">
        <f t="shared" ref="D532:I532" si="61">SUM(D527:D531)</f>
        <v>515</v>
      </c>
      <c r="E532" s="33">
        <f t="shared" si="61"/>
        <v>71.47</v>
      </c>
      <c r="F532" s="30">
        <f t="shared" si="61"/>
        <v>18.239999999999998</v>
      </c>
      <c r="G532" s="30">
        <f t="shared" si="61"/>
        <v>15.219999999999999</v>
      </c>
      <c r="H532" s="30">
        <f t="shared" si="61"/>
        <v>60.56</v>
      </c>
      <c r="I532" s="37">
        <f t="shared" si="61"/>
        <v>482.60500000000002</v>
      </c>
    </row>
    <row r="533" spans="2:9" ht="45" x14ac:dyDescent="0.25">
      <c r="B533" s="45" t="s">
        <v>96</v>
      </c>
      <c r="C533" s="46" t="s">
        <v>97</v>
      </c>
      <c r="D533" s="47"/>
      <c r="E533" s="48"/>
      <c r="F533" s="68"/>
      <c r="G533" s="68"/>
      <c r="H533" s="68"/>
      <c r="I533" s="50"/>
    </row>
    <row r="534" spans="2:9" x14ac:dyDescent="0.25">
      <c r="B534" s="31"/>
      <c r="C534" s="6" t="s">
        <v>198</v>
      </c>
      <c r="D534" s="28">
        <v>150</v>
      </c>
      <c r="E534" s="33">
        <v>16</v>
      </c>
      <c r="F534" s="30">
        <v>3.4</v>
      </c>
      <c r="G534" s="30">
        <v>6.1</v>
      </c>
      <c r="H534" s="6">
        <v>23.3</v>
      </c>
      <c r="I534" s="34">
        <v>190.1</v>
      </c>
    </row>
    <row r="535" spans="2:9" x14ac:dyDescent="0.25">
      <c r="B535" s="31"/>
      <c r="C535" s="77" t="s">
        <v>199</v>
      </c>
      <c r="D535" s="70">
        <v>75</v>
      </c>
      <c r="E535" s="33">
        <v>36.520000000000003</v>
      </c>
      <c r="F535" s="30">
        <v>10.67</v>
      </c>
      <c r="G535" s="30">
        <v>1.95</v>
      </c>
      <c r="H535" s="30">
        <v>6.43</v>
      </c>
      <c r="I535" s="34">
        <v>68.790000000000006</v>
      </c>
    </row>
    <row r="536" spans="2:9" x14ac:dyDescent="0.25">
      <c r="B536" s="31"/>
      <c r="C536" s="39" t="s">
        <v>88</v>
      </c>
      <c r="D536" s="28">
        <v>200</v>
      </c>
      <c r="E536" s="33">
        <v>5</v>
      </c>
      <c r="F536" s="30">
        <v>0.1</v>
      </c>
      <c r="G536" s="30">
        <v>0</v>
      </c>
      <c r="H536" s="30">
        <v>9.1</v>
      </c>
      <c r="I536" s="34">
        <v>35</v>
      </c>
    </row>
    <row r="537" spans="2:9" x14ac:dyDescent="0.25">
      <c r="B537" s="31"/>
      <c r="C537" s="6" t="s">
        <v>13</v>
      </c>
      <c r="D537" s="28">
        <v>30</v>
      </c>
      <c r="E537" s="33">
        <v>4</v>
      </c>
      <c r="F537" s="6">
        <f>6.14*0.5</f>
        <v>3.07</v>
      </c>
      <c r="G537" s="6">
        <f>2.14*0.5</f>
        <v>1.07</v>
      </c>
      <c r="H537" s="6">
        <v>15.93</v>
      </c>
      <c r="I537" s="34">
        <f>214.43*0.5</f>
        <v>107.215</v>
      </c>
    </row>
    <row r="538" spans="2:9" x14ac:dyDescent="0.25">
      <c r="B538" s="31"/>
      <c r="C538" s="46" t="s">
        <v>144</v>
      </c>
      <c r="D538" s="47"/>
      <c r="E538" s="107"/>
      <c r="F538" s="49"/>
      <c r="G538" s="49"/>
      <c r="H538" s="49"/>
      <c r="I538" s="50"/>
    </row>
    <row r="539" spans="2:9" x14ac:dyDescent="0.25">
      <c r="B539" s="31"/>
      <c r="C539" s="6" t="s">
        <v>200</v>
      </c>
      <c r="D539" s="28">
        <v>50</v>
      </c>
      <c r="E539" s="33">
        <v>16.78</v>
      </c>
      <c r="F539" s="30">
        <v>4.5999999999999996</v>
      </c>
      <c r="G539" s="30">
        <v>5.2</v>
      </c>
      <c r="H539" s="30">
        <v>35.4</v>
      </c>
      <c r="I539" s="37">
        <v>204.7</v>
      </c>
    </row>
    <row r="540" spans="2:9" x14ac:dyDescent="0.25">
      <c r="B540" s="31"/>
      <c r="C540" s="6"/>
      <c r="D540" s="28">
        <f t="shared" ref="D540:I540" si="62">SUM(D534:D539)</f>
        <v>505</v>
      </c>
      <c r="E540" s="21">
        <f t="shared" si="62"/>
        <v>78.300000000000011</v>
      </c>
      <c r="F540" s="28">
        <f t="shared" si="62"/>
        <v>21.839999999999996</v>
      </c>
      <c r="G540" s="28">
        <f t="shared" si="62"/>
        <v>14.32</v>
      </c>
      <c r="H540" s="28">
        <f t="shared" si="62"/>
        <v>90.16</v>
      </c>
      <c r="I540" s="28">
        <f t="shared" si="62"/>
        <v>605.80500000000006</v>
      </c>
    </row>
    <row r="541" spans="2:9" x14ac:dyDescent="0.25">
      <c r="B541" s="31"/>
      <c r="C541" s="6"/>
      <c r="D541" s="28"/>
      <c r="E541" s="33"/>
      <c r="F541" s="30"/>
      <c r="G541" s="30"/>
      <c r="H541" s="30"/>
      <c r="I541" s="37"/>
    </row>
    <row r="542" spans="2:9" x14ac:dyDescent="0.25">
      <c r="B542" s="31"/>
      <c r="C542" s="6"/>
      <c r="D542" s="28"/>
      <c r="E542" s="33"/>
      <c r="F542" s="30"/>
      <c r="G542" s="30"/>
      <c r="H542" s="30"/>
      <c r="I542" s="37"/>
    </row>
    <row r="543" spans="2:9" ht="18.75" customHeight="1" x14ac:dyDescent="0.3">
      <c r="B543" s="27" t="s">
        <v>122</v>
      </c>
      <c r="C543" s="102" t="s">
        <v>121</v>
      </c>
      <c r="D543" s="28"/>
      <c r="E543" s="29"/>
      <c r="F543" s="6"/>
      <c r="G543" s="30"/>
      <c r="H543" s="6"/>
      <c r="I543" s="22"/>
    </row>
    <row r="544" spans="2:9" x14ac:dyDescent="0.25">
      <c r="B544" s="31"/>
      <c r="C544" s="6" t="s">
        <v>198</v>
      </c>
      <c r="D544" s="28">
        <v>180</v>
      </c>
      <c r="E544" s="33">
        <v>20</v>
      </c>
      <c r="F544" s="30">
        <v>3.4</v>
      </c>
      <c r="G544" s="30">
        <v>6.1</v>
      </c>
      <c r="H544" s="6">
        <v>23.3</v>
      </c>
      <c r="I544" s="34">
        <v>200</v>
      </c>
    </row>
    <row r="545" spans="2:9" x14ac:dyDescent="0.25">
      <c r="B545" s="31"/>
      <c r="C545" s="35" t="s">
        <v>201</v>
      </c>
      <c r="D545" s="28">
        <v>100</v>
      </c>
      <c r="E545" s="33">
        <v>43.6</v>
      </c>
      <c r="F545" s="6">
        <v>12.85</v>
      </c>
      <c r="G545" s="6">
        <v>9.15</v>
      </c>
      <c r="H545" s="6">
        <v>1.55</v>
      </c>
      <c r="I545" s="34">
        <v>140</v>
      </c>
    </row>
    <row r="546" spans="2:9" ht="17.25" customHeight="1" x14ac:dyDescent="0.25">
      <c r="B546" s="31"/>
      <c r="C546" s="6" t="s">
        <v>74</v>
      </c>
      <c r="D546" s="28">
        <v>200</v>
      </c>
      <c r="E546" s="33">
        <v>7</v>
      </c>
      <c r="F546" s="30">
        <v>0.04</v>
      </c>
      <c r="G546" s="30">
        <v>0</v>
      </c>
      <c r="H546" s="30">
        <v>24.76</v>
      </c>
      <c r="I546" s="37">
        <v>94.2</v>
      </c>
    </row>
    <row r="547" spans="2:9" x14ac:dyDescent="0.25">
      <c r="B547" s="31"/>
      <c r="C547" s="6" t="s">
        <v>13</v>
      </c>
      <c r="D547" s="28">
        <v>30</v>
      </c>
      <c r="E547" s="33">
        <v>4</v>
      </c>
      <c r="F547" s="6">
        <v>2.29</v>
      </c>
      <c r="G547" s="6">
        <v>0.99</v>
      </c>
      <c r="H547" s="6">
        <v>15.19</v>
      </c>
      <c r="I547" s="1">
        <v>80</v>
      </c>
    </row>
    <row r="548" spans="2:9" x14ac:dyDescent="0.25">
      <c r="B548" s="31"/>
      <c r="C548" s="6" t="s">
        <v>27</v>
      </c>
      <c r="D548" s="28">
        <v>40</v>
      </c>
      <c r="E548" s="33">
        <v>18</v>
      </c>
      <c r="F548" s="6">
        <v>1.8</v>
      </c>
      <c r="G548" s="6">
        <v>4.5999999999999996</v>
      </c>
      <c r="H548" s="6">
        <v>19.600000000000001</v>
      </c>
      <c r="I548" s="1">
        <v>126</v>
      </c>
    </row>
    <row r="549" spans="2:9" x14ac:dyDescent="0.25">
      <c r="B549" s="31"/>
      <c r="C549" s="6"/>
      <c r="D549" s="28">
        <f>SUM(D544:D548)</f>
        <v>550</v>
      </c>
      <c r="E549" s="33">
        <f>SUM(E544:E548)</f>
        <v>92.6</v>
      </c>
      <c r="F549" s="30">
        <f>SUM(F544:F547)</f>
        <v>18.579999999999998</v>
      </c>
      <c r="G549" s="30">
        <f>SUM(G544:G547)</f>
        <v>16.239999999999998</v>
      </c>
      <c r="H549" s="30">
        <f>SUM(H544:H547)</f>
        <v>64.8</v>
      </c>
      <c r="I549" s="37">
        <f>SUM(I544:I547)</f>
        <v>514.20000000000005</v>
      </c>
    </row>
    <row r="550" spans="2:9" ht="45" x14ac:dyDescent="0.25">
      <c r="B550" s="71" t="s">
        <v>105</v>
      </c>
      <c r="C550" s="46" t="s">
        <v>97</v>
      </c>
      <c r="D550" s="47"/>
      <c r="E550" s="48"/>
      <c r="F550" s="49"/>
      <c r="G550" s="49"/>
      <c r="H550" s="49"/>
      <c r="I550" s="50"/>
    </row>
    <row r="551" spans="2:9" x14ac:dyDescent="0.25">
      <c r="B551" s="31"/>
      <c r="C551" s="6" t="s">
        <v>198</v>
      </c>
      <c r="D551" s="28">
        <v>180</v>
      </c>
      <c r="E551" s="33">
        <v>20</v>
      </c>
      <c r="F551" s="30">
        <v>3.4</v>
      </c>
      <c r="G551" s="30">
        <v>6.1</v>
      </c>
      <c r="H551" s="6">
        <v>23.3</v>
      </c>
      <c r="I551" s="34">
        <v>200</v>
      </c>
    </row>
    <row r="552" spans="2:9" x14ac:dyDescent="0.25">
      <c r="B552" s="31"/>
      <c r="C552" s="35" t="s">
        <v>201</v>
      </c>
      <c r="D552" s="28">
        <v>130</v>
      </c>
      <c r="E552" s="33">
        <v>39.6</v>
      </c>
      <c r="F552" s="6">
        <v>12.85</v>
      </c>
      <c r="G552" s="6">
        <v>9.15</v>
      </c>
      <c r="H552" s="6">
        <v>1.55</v>
      </c>
      <c r="I552" s="34">
        <v>140</v>
      </c>
    </row>
    <row r="553" spans="2:9" ht="17.25" customHeight="1" x14ac:dyDescent="0.25">
      <c r="B553" s="31"/>
      <c r="C553" s="6" t="s">
        <v>174</v>
      </c>
      <c r="D553" s="28">
        <v>200</v>
      </c>
      <c r="E553" s="33">
        <v>5</v>
      </c>
      <c r="F553" s="30"/>
      <c r="G553" s="30">
        <v>0</v>
      </c>
      <c r="H553" s="30">
        <v>20</v>
      </c>
      <c r="I553" s="34">
        <v>76</v>
      </c>
    </row>
    <row r="554" spans="2:9" x14ac:dyDescent="0.25">
      <c r="B554" s="31"/>
      <c r="C554" s="6" t="s">
        <v>13</v>
      </c>
      <c r="D554" s="28" t="s">
        <v>166</v>
      </c>
      <c r="E554" s="33">
        <v>3</v>
      </c>
      <c r="F554" s="6">
        <v>2.29</v>
      </c>
      <c r="G554" s="6">
        <v>0.99</v>
      </c>
      <c r="H554" s="6">
        <v>15.19</v>
      </c>
      <c r="I554" s="1">
        <v>80</v>
      </c>
    </row>
    <row r="555" spans="2:9" x14ac:dyDescent="0.25">
      <c r="B555" s="31"/>
      <c r="C555" s="46" t="s">
        <v>144</v>
      </c>
      <c r="D555" s="47"/>
      <c r="E555" s="107"/>
      <c r="F555" s="49"/>
      <c r="G555" s="49"/>
      <c r="H555" s="49"/>
      <c r="I555" s="50"/>
    </row>
    <row r="556" spans="2:9" x14ac:dyDescent="0.25">
      <c r="B556" s="31"/>
      <c r="C556" s="69" t="s">
        <v>202</v>
      </c>
      <c r="D556" s="28">
        <v>50</v>
      </c>
      <c r="E556" s="33">
        <v>10.7</v>
      </c>
      <c r="F556" s="6">
        <v>0.26</v>
      </c>
      <c r="G556" s="6">
        <v>0.17</v>
      </c>
      <c r="H556" s="6">
        <v>11.41</v>
      </c>
      <c r="I556" s="1">
        <v>52</v>
      </c>
    </row>
    <row r="557" spans="2:9" x14ac:dyDescent="0.25">
      <c r="B557" s="31"/>
      <c r="C557" s="6"/>
      <c r="D557" s="28">
        <f t="shared" ref="D557:I557" si="63">SUM(D551:D556)</f>
        <v>560</v>
      </c>
      <c r="E557" s="33">
        <f t="shared" si="63"/>
        <v>78.3</v>
      </c>
      <c r="F557" s="6">
        <f t="shared" si="63"/>
        <v>18.8</v>
      </c>
      <c r="G557" s="6">
        <f t="shared" si="63"/>
        <v>16.41</v>
      </c>
      <c r="H557" s="6">
        <f t="shared" si="63"/>
        <v>71.45</v>
      </c>
      <c r="I557" s="34">
        <f t="shared" si="63"/>
        <v>548</v>
      </c>
    </row>
    <row r="558" spans="2:9" ht="18.75" x14ac:dyDescent="0.3">
      <c r="B558" s="31" t="s">
        <v>107</v>
      </c>
      <c r="C558" s="38" t="s">
        <v>108</v>
      </c>
      <c r="D558" s="28"/>
      <c r="E558" s="29"/>
      <c r="F558" s="6"/>
      <c r="G558" s="30"/>
      <c r="H558" s="6"/>
      <c r="I558" s="37"/>
    </row>
    <row r="559" spans="2:9" x14ac:dyDescent="0.25">
      <c r="B559" s="31"/>
      <c r="C559" s="145" t="s">
        <v>196</v>
      </c>
      <c r="D559" s="28">
        <v>60</v>
      </c>
      <c r="E559" s="33">
        <v>9.43</v>
      </c>
      <c r="F559" s="6">
        <v>1</v>
      </c>
      <c r="G559" s="6">
        <v>6.1</v>
      </c>
      <c r="H559" s="6">
        <v>5.8</v>
      </c>
      <c r="I559" s="37">
        <v>81.5</v>
      </c>
    </row>
    <row r="560" spans="2:9" ht="33.75" customHeight="1" x14ac:dyDescent="0.25">
      <c r="B560" s="7"/>
      <c r="C560" s="67" t="s">
        <v>216</v>
      </c>
      <c r="D560" s="28">
        <v>220</v>
      </c>
      <c r="E560" s="33">
        <v>21</v>
      </c>
      <c r="F560" s="6">
        <v>2.15</v>
      </c>
      <c r="G560" s="6">
        <v>2.27</v>
      </c>
      <c r="H560" s="6">
        <v>13.71</v>
      </c>
      <c r="I560" s="34">
        <v>121.5</v>
      </c>
    </row>
    <row r="561" spans="2:9" ht="28.5" customHeight="1" x14ac:dyDescent="0.25">
      <c r="B561" s="7"/>
      <c r="C561" s="6" t="s">
        <v>198</v>
      </c>
      <c r="D561" s="28">
        <v>150</v>
      </c>
      <c r="E561" s="33">
        <v>16</v>
      </c>
      <c r="F561" s="30">
        <v>3.4</v>
      </c>
      <c r="G561" s="30">
        <v>6.1</v>
      </c>
      <c r="H561" s="6">
        <v>23.3</v>
      </c>
      <c r="I561" s="34">
        <v>190.1</v>
      </c>
    </row>
    <row r="562" spans="2:9" x14ac:dyDescent="0.25">
      <c r="B562" s="7"/>
      <c r="C562" s="35" t="s">
        <v>201</v>
      </c>
      <c r="D562" s="28">
        <v>120</v>
      </c>
      <c r="E562" s="33">
        <v>43.6</v>
      </c>
      <c r="F562" s="6">
        <v>12.85</v>
      </c>
      <c r="G562" s="6">
        <v>9.15</v>
      </c>
      <c r="H562" s="6">
        <v>1.55</v>
      </c>
      <c r="I562" s="34">
        <v>140</v>
      </c>
    </row>
    <row r="563" spans="2:9" ht="16.5" customHeight="1" x14ac:dyDescent="0.25">
      <c r="B563" s="7"/>
      <c r="C563" s="6" t="s">
        <v>74</v>
      </c>
      <c r="D563" s="28">
        <v>200</v>
      </c>
      <c r="E563" s="33">
        <v>7</v>
      </c>
      <c r="F563" s="30">
        <v>0.04</v>
      </c>
      <c r="G563" s="30">
        <v>0</v>
      </c>
      <c r="H563" s="30">
        <v>24.76</v>
      </c>
      <c r="I563" s="37">
        <v>94.2</v>
      </c>
    </row>
    <row r="564" spans="2:9" x14ac:dyDescent="0.25">
      <c r="B564" s="7"/>
      <c r="C564" s="6" t="s">
        <v>13</v>
      </c>
      <c r="D564" s="28">
        <v>30</v>
      </c>
      <c r="E564" s="33">
        <v>4</v>
      </c>
      <c r="F564" s="6">
        <v>2.29</v>
      </c>
      <c r="G564" s="6">
        <v>0.99</v>
      </c>
      <c r="H564" s="6">
        <v>15.19</v>
      </c>
      <c r="I564" s="1">
        <v>80</v>
      </c>
    </row>
    <row r="565" spans="2:9" x14ac:dyDescent="0.25">
      <c r="B565" s="7"/>
      <c r="C565" s="6"/>
      <c r="D565" s="43">
        <f t="shared" ref="D565:I565" si="64">SUM(D559:D564)</f>
        <v>780</v>
      </c>
      <c r="E565" s="58">
        <f t="shared" si="64"/>
        <v>101.03</v>
      </c>
      <c r="F565" s="6">
        <f t="shared" si="64"/>
        <v>21.729999999999997</v>
      </c>
      <c r="G565" s="6">
        <f t="shared" si="64"/>
        <v>24.609999999999996</v>
      </c>
      <c r="H565" s="6">
        <f t="shared" si="64"/>
        <v>84.31</v>
      </c>
      <c r="I565" s="22">
        <f t="shared" si="64"/>
        <v>707.30000000000007</v>
      </c>
    </row>
    <row r="566" spans="2:9" ht="18.75" x14ac:dyDescent="0.3">
      <c r="B566" s="27" t="s">
        <v>128</v>
      </c>
      <c r="C566" s="38" t="s">
        <v>111</v>
      </c>
      <c r="D566" s="28"/>
      <c r="E566" s="29"/>
      <c r="F566" s="6"/>
      <c r="G566" s="30"/>
      <c r="H566" s="30"/>
      <c r="I566" s="34"/>
    </row>
    <row r="567" spans="2:9" x14ac:dyDescent="0.25">
      <c r="B567" s="31"/>
      <c r="C567" s="145" t="s">
        <v>196</v>
      </c>
      <c r="D567" s="69">
        <v>80</v>
      </c>
      <c r="E567" s="33">
        <v>12</v>
      </c>
      <c r="F567" s="6">
        <v>2.13</v>
      </c>
      <c r="G567" s="6">
        <v>8.11</v>
      </c>
      <c r="H567" s="6">
        <v>8.1999999999999993</v>
      </c>
      <c r="I567" s="37">
        <v>113.98</v>
      </c>
    </row>
    <row r="568" spans="2:9" ht="33.75" customHeight="1" x14ac:dyDescent="0.25">
      <c r="B568" s="31"/>
      <c r="C568" s="67" t="s">
        <v>203</v>
      </c>
      <c r="D568" s="137">
        <v>300</v>
      </c>
      <c r="E568" s="33">
        <v>23</v>
      </c>
      <c r="F568" s="40">
        <v>2.69</v>
      </c>
      <c r="G568" s="40">
        <v>2.84</v>
      </c>
      <c r="H568" s="40">
        <v>17.14</v>
      </c>
      <c r="I568" s="41">
        <v>180</v>
      </c>
    </row>
    <row r="569" spans="2:9" ht="25.5" customHeight="1" x14ac:dyDescent="0.25">
      <c r="B569" s="7"/>
      <c r="C569" s="6" t="s">
        <v>198</v>
      </c>
      <c r="D569" s="69">
        <v>180</v>
      </c>
      <c r="E569" s="33">
        <v>20</v>
      </c>
      <c r="F569" s="30">
        <v>4.08</v>
      </c>
      <c r="G569" s="30">
        <v>7.32</v>
      </c>
      <c r="H569" s="6">
        <v>27.6</v>
      </c>
      <c r="I569" s="34">
        <v>200</v>
      </c>
    </row>
    <row r="570" spans="2:9" x14ac:dyDescent="0.25">
      <c r="B570" s="7"/>
      <c r="C570" s="35" t="s">
        <v>201</v>
      </c>
      <c r="D570" s="69">
        <v>130</v>
      </c>
      <c r="E570" s="33">
        <v>43.6</v>
      </c>
      <c r="F570" s="6">
        <v>12.85</v>
      </c>
      <c r="G570" s="6">
        <v>9.15</v>
      </c>
      <c r="H570" s="6">
        <v>1.55</v>
      </c>
      <c r="I570" s="34">
        <v>140</v>
      </c>
    </row>
    <row r="571" spans="2:9" ht="15" customHeight="1" x14ac:dyDescent="0.25">
      <c r="B571" s="7"/>
      <c r="C571" s="6" t="s">
        <v>74</v>
      </c>
      <c r="D571" s="69">
        <v>200</v>
      </c>
      <c r="E571" s="33">
        <v>7</v>
      </c>
      <c r="F571" s="30">
        <v>0.04</v>
      </c>
      <c r="G571" s="30">
        <v>0</v>
      </c>
      <c r="H571" s="30">
        <v>24.76</v>
      </c>
      <c r="I571" s="37">
        <v>94.2</v>
      </c>
    </row>
    <row r="572" spans="2:9" ht="15.75" customHeight="1" x14ac:dyDescent="0.25">
      <c r="B572" s="7"/>
      <c r="C572" s="6" t="s">
        <v>13</v>
      </c>
      <c r="D572" s="69">
        <v>30</v>
      </c>
      <c r="E572" s="33">
        <v>4</v>
      </c>
      <c r="F572" s="6">
        <v>2.29</v>
      </c>
      <c r="G572" s="6">
        <v>0.99</v>
      </c>
      <c r="H572" s="6">
        <v>15.19</v>
      </c>
      <c r="I572" s="1">
        <v>80</v>
      </c>
    </row>
    <row r="573" spans="2:9" ht="30.75" customHeight="1" x14ac:dyDescent="0.25">
      <c r="B573" s="97"/>
      <c r="C573" s="138" t="s">
        <v>204</v>
      </c>
      <c r="D573" s="139">
        <v>35</v>
      </c>
      <c r="E573" s="100">
        <v>18</v>
      </c>
      <c r="F573" s="6">
        <v>1.8</v>
      </c>
      <c r="G573" s="6">
        <v>4.5999999999999996</v>
      </c>
      <c r="H573" s="6">
        <v>19.600000000000001</v>
      </c>
      <c r="I573" s="1">
        <v>126</v>
      </c>
    </row>
    <row r="574" spans="2:9" ht="22.5" customHeight="1" thickBot="1" x14ac:dyDescent="0.3">
      <c r="B574" s="8"/>
      <c r="C574" s="61"/>
      <c r="D574" s="140">
        <f>SUM(D567:D573)</f>
        <v>955</v>
      </c>
      <c r="E574" s="141">
        <f>SUM(E567:E573)</f>
        <v>127.6</v>
      </c>
      <c r="F574" s="61">
        <f>SUM(F567:F572)</f>
        <v>24.08</v>
      </c>
      <c r="G574" s="61">
        <f t="shared" ref="G574:I574" si="65">SUM(G567:G572)</f>
        <v>28.41</v>
      </c>
      <c r="H574" s="61">
        <f t="shared" si="65"/>
        <v>94.44</v>
      </c>
      <c r="I574" s="135">
        <f t="shared" si="65"/>
        <v>808.18000000000006</v>
      </c>
    </row>
    <row r="575" spans="2:9" x14ac:dyDescent="0.25">
      <c r="E575"/>
    </row>
    <row r="576" spans="2:9" x14ac:dyDescent="0.25">
      <c r="E576"/>
    </row>
    <row r="577" spans="5:5" x14ac:dyDescent="0.25">
      <c r="E577"/>
    </row>
    <row r="578" spans="5:5" x14ac:dyDescent="0.25">
      <c r="E578"/>
    </row>
  </sheetData>
  <mergeCells count="12">
    <mergeCell ref="F5:H5"/>
    <mergeCell ref="D2:F2"/>
    <mergeCell ref="B4:I4"/>
    <mergeCell ref="F64:H64"/>
    <mergeCell ref="F123:H123"/>
    <mergeCell ref="F462:H462"/>
    <mergeCell ref="F519:H519"/>
    <mergeCell ref="F180:H180"/>
    <mergeCell ref="F232:H232"/>
    <mergeCell ref="F286:H286"/>
    <mergeCell ref="F346:H346"/>
    <mergeCell ref="F406:H4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FOOD c  051124</vt:lpstr>
      <vt:lpstr>меню с 05.10.24г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№14</cp:lastModifiedBy>
  <cp:lastPrinted>2024-12-19T10:39:28Z</cp:lastPrinted>
  <dcterms:created xsi:type="dcterms:W3CDTF">2015-06-05T18:19:34Z</dcterms:created>
  <dcterms:modified xsi:type="dcterms:W3CDTF">2024-12-20T06:47:02Z</dcterms:modified>
</cp:coreProperties>
</file>